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omments1.xml" ContentType="application/vnd.openxmlformats-officedocument.spreadsheetml.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lorasedu-my.sharepoint.com/personal/sh564429_loras_edu/Documents/Principles and Computing of IT/"/>
    </mc:Choice>
  </mc:AlternateContent>
  <xr:revisionPtr revIDLastSave="0" documentId="8_{5E0ADE97-EDF3-4D7E-9D93-2AEFB8F22067}" xr6:coauthVersionLast="47" xr6:coauthVersionMax="47" xr10:uidLastSave="{00000000-0000-0000-0000-000000000000}"/>
  <bookViews>
    <workbookView xWindow="-110" yWindow="-110" windowWidth="19420" windowHeight="10300" activeTab="1" xr2:uid="{ED8093A4-29BA-4CEC-BEB2-E2043716834F}"/>
  </bookViews>
  <sheets>
    <sheet name="Documentation" sheetId="10" r:id="rId1"/>
    <sheet name="Beatles" sheetId="1" r:id="rId2"/>
    <sheet name="Top albums of all time" sheetId="3" r:id="rId3"/>
    <sheet name="top albums by decade" sheetId="6" r:id="rId4"/>
    <sheet name="Top albums of Year" sheetId="4" r:id="rId5"/>
    <sheet name="Sales per year" sheetId="7" r:id="rId6"/>
    <sheet name="Sq ft vs price" sheetId="9" r:id="rId7"/>
    <sheet name="Home Sales" sheetId="2" r:id="rId8"/>
    <sheet name="Avg Price DBQ" sheetId="8" r:id="rId9"/>
    <sheet name="Bits&amp;Values" sheetId="5" r:id="rId10"/>
  </sheets>
  <definedNames>
    <definedName name="_xlchart.v1.0" hidden="1">Beatles!$B$18:$B$30</definedName>
    <definedName name="_xlchart.v1.1" hidden="1">Beatles!$D$17</definedName>
    <definedName name="_xlchart.v1.2" hidden="1">Beatles!$D$18:$D$30</definedName>
    <definedName name="Slicer_Artist">#N/A</definedName>
  </definedNames>
  <calcPr calcId="191029"/>
  <pivotCaches>
    <pivotCache cacheId="17" r:id="rId11"/>
    <pivotCache cacheId="6" r:id="rId12"/>
    <pivotCache cacheId="11" r:id="rId13"/>
    <pivotCache cacheId="15" r:id="rId14"/>
  </pivotCaches>
  <extLst>
    <ext xmlns:x14="http://schemas.microsoft.com/office/spreadsheetml/2009/9/main" uri="{BBE1A952-AA13-448e-AADC-164F8A28A991}">
      <x14:slicerCaches>
        <x14:slicerCache r:id="rId1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3" l="1"/>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3" i="3"/>
  <c r="I2" i="3"/>
  <c r="B22" i="5"/>
  <c r="A12" i="5"/>
  <c r="A13" i="5" s="1"/>
  <c r="B11" i="5"/>
  <c r="A11" i="5"/>
  <c r="A7" i="5"/>
  <c r="B7" i="5" s="1"/>
  <c r="B3" i="5"/>
  <c r="B4" i="5"/>
  <c r="B5" i="5"/>
  <c r="B6" i="5"/>
  <c r="A4" i="5"/>
  <c r="A5" i="5" s="1"/>
  <c r="A6" i="5" s="1"/>
  <c r="A3" i="5"/>
  <c r="B2" i="5"/>
  <c r="A14" i="5" l="1"/>
  <c r="B13" i="5"/>
  <c r="B12" i="5"/>
  <c r="A8" i="5"/>
  <c r="A15" i="5" l="1"/>
  <c r="B14" i="5"/>
  <c r="B8" i="5"/>
  <c r="A9" i="5"/>
  <c r="A16" i="5" l="1"/>
  <c r="B15" i="5"/>
  <c r="A10" i="5"/>
  <c r="B10" i="5" s="1"/>
  <c r="B9" i="5"/>
  <c r="A17" i="5" l="1"/>
  <c r="B16" i="5"/>
  <c r="A18" i="5" l="1"/>
  <c r="B17" i="5"/>
  <c r="A19" i="5" l="1"/>
  <c r="B18" i="5"/>
  <c r="A20" i="5" l="1"/>
  <c r="B19" i="5"/>
  <c r="A21" i="5" l="1"/>
  <c r="B20" i="5"/>
  <c r="A22" i="5" l="1"/>
  <c r="B21" i="5"/>
  <c r="A23" i="5" l="1"/>
  <c r="A24" i="5" l="1"/>
  <c r="B23" i="5"/>
  <c r="A25" i="5" l="1"/>
  <c r="B24" i="5"/>
  <c r="A26" i="5" l="1"/>
  <c r="B25" i="5"/>
  <c r="A27" i="5" l="1"/>
  <c r="B26" i="5"/>
  <c r="A28" i="5" l="1"/>
  <c r="B27" i="5"/>
  <c r="A29" i="5" l="1"/>
  <c r="B28" i="5"/>
  <c r="A30" i="5" l="1"/>
  <c r="B29" i="5"/>
  <c r="A31" i="5" l="1"/>
  <c r="B30" i="5"/>
  <c r="A32" i="5" l="1"/>
  <c r="B31" i="5"/>
  <c r="A33" i="5" l="1"/>
  <c r="B32" i="5"/>
  <c r="A34" i="5" l="1"/>
  <c r="B33" i="5"/>
  <c r="B3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10" authorId="0" shapeId="0" xr:uid="{DD2500B6-4C3E-4052-857E-185F2B187FE2}">
      <text>
        <r>
          <rPr>
            <b/>
            <sz val="9"/>
            <color indexed="81"/>
            <rFont val="Tahoma"/>
            <charset val="1"/>
          </rPr>
          <t>Administrator:</t>
        </r>
        <r>
          <rPr>
            <sz val="9"/>
            <color indexed="81"/>
            <rFont val="Tahoma"/>
            <charset val="1"/>
          </rPr>
          <t xml:space="preserve">
8 bits=1 byte. We use this with EBCIDIC and ASCII to represent characters on IBM mainframes and personal computers respectivly.</t>
        </r>
      </text>
    </comment>
    <comment ref="B16" authorId="0" shapeId="0" xr:uid="{322B25C7-5378-4899-9EA4-D989219FF70E}">
      <text>
        <r>
          <rPr>
            <b/>
            <sz val="9"/>
            <color indexed="81"/>
            <rFont val="Tahoma"/>
            <charset val="1"/>
          </rPr>
          <t>Administrator:</t>
        </r>
        <r>
          <rPr>
            <sz val="9"/>
            <color indexed="81"/>
            <rFont val="Tahoma"/>
            <charset val="1"/>
          </rPr>
          <t xml:space="preserve">
This is the number of columns in an excel spreadsheet. A-XFD.</t>
        </r>
      </text>
    </comment>
    <comment ref="B22" authorId="0" shapeId="0" xr:uid="{0EF33F90-D6BD-401C-A759-17C0F867C739}">
      <text>
        <r>
          <rPr>
            <b/>
            <sz val="9"/>
            <color indexed="81"/>
            <rFont val="Tahoma"/>
            <charset val="1"/>
          </rPr>
          <t>Administrator:</t>
        </r>
        <r>
          <rPr>
            <sz val="9"/>
            <color indexed="81"/>
            <rFont val="Tahoma"/>
            <charset val="1"/>
          </rPr>
          <t xml:space="preserve">
This is the number of rows in an excel spreadsheet. 1-1,048,576</t>
        </r>
      </text>
    </comment>
    <comment ref="B26" authorId="0" shapeId="0" xr:uid="{E61D63C0-ABD6-4B79-ABAE-A437810FFFF1}">
      <text>
        <r>
          <rPr>
            <b/>
            <sz val="9"/>
            <color indexed="81"/>
            <rFont val="Tahoma"/>
            <charset val="1"/>
          </rPr>
          <t>Administrator:</t>
        </r>
        <r>
          <rPr>
            <sz val="9"/>
            <color indexed="81"/>
            <rFont val="Tahoma"/>
            <charset val="1"/>
          </rPr>
          <t xml:space="preserve">
This is the number of color combonations with 3 byte color.</t>
        </r>
      </text>
    </comment>
  </commentList>
</comments>
</file>

<file path=xl/sharedStrings.xml><?xml version="1.0" encoding="utf-8"?>
<sst xmlns="http://schemas.openxmlformats.org/spreadsheetml/2006/main" count="791" uniqueCount="508">
  <si>
    <t>Certifications for Rubber Soul</t>
  </si>
  <si>
    <t>Region</t>
  </si>
  <si>
    <t>Certification</t>
  </si>
  <si>
    <t>Certified units/sales</t>
  </si>
  <si>
    <t>2× Platinum</t>
  </si>
  <si>
    <t>Platinum</t>
  </si>
  <si>
    <t>Gold</t>
  </si>
  <si>
    <t>6× Platinum</t>
  </si>
  <si>
    <t xml:space="preserve">Argentina </t>
  </si>
  <si>
    <t xml:space="preserve">Australia </t>
  </si>
  <si>
    <t xml:space="preserve">Brazil </t>
  </si>
  <si>
    <t xml:space="preserve">Canada </t>
  </si>
  <si>
    <t xml:space="preserve">Germany </t>
  </si>
  <si>
    <t xml:space="preserve">Italy </t>
  </si>
  <si>
    <t xml:space="preserve">New Zealand </t>
  </si>
  <si>
    <t xml:space="preserve">United Kingdom </t>
  </si>
  <si>
    <t xml:space="preserve">United States </t>
  </si>
  <si>
    <t>CAPIF</t>
  </si>
  <si>
    <t>[406]</t>
  </si>
  <si>
    <t>ARIA</t>
  </si>
  <si>
    <t>[407]</t>
  </si>
  <si>
    <t>Pro-Música Brasil</t>
  </si>
  <si>
    <t>[408]</t>
  </si>
  <si>
    <t>Music Canada</t>
  </si>
  <si>
    <t>[409]</t>
  </si>
  <si>
    <t>BVMI</t>
  </si>
  <si>
    <t>[410]</t>
  </si>
  <si>
    <t>FIMI</t>
  </si>
  <si>
    <t>[411]</t>
  </si>
  <si>
    <t>RMNZ</t>
  </si>
  <si>
    <t>[412]</t>
  </si>
  <si>
    <t>BPI</t>
  </si>
  <si>
    <t>[413]</t>
  </si>
  <si>
    <t>RIAA</t>
  </si>
  <si>
    <t>[274]</t>
  </si>
  <si>
    <t>Rating Body</t>
  </si>
  <si>
    <t>Footnote</t>
  </si>
  <si>
    <t>Order</t>
  </si>
  <si>
    <t>Certifications and sales for Abbey Road</t>
  </si>
  <si>
    <t>Diamond</t>
  </si>
  <si>
    <t>3× Platinum</t>
  </si>
  <si>
    <t>Brazil</t>
  </si>
  <si>
    <t>—</t>
  </si>
  <si>
    <t>Japan</t>
  </si>
  <si>
    <t>5× Platinum</t>
  </si>
  <si>
    <t>8× Platinum</t>
  </si>
  <si>
    <t>12× Platinum</t>
  </si>
  <si>
    <t xml:space="preserve">Belgium </t>
  </si>
  <si>
    <t xml:space="preserve">Denmark </t>
  </si>
  <si>
    <t xml:space="preserve">France </t>
  </si>
  <si>
    <t>[262]</t>
  </si>
  <si>
    <t>[264]</t>
  </si>
  <si>
    <t>BEA</t>
  </si>
  <si>
    <t>[265]</t>
  </si>
  <si>
    <t>[267]</t>
  </si>
  <si>
    <t>IFPI Danmark</t>
  </si>
  <si>
    <t>[268]</t>
  </si>
  <si>
    <t>SNEP</t>
  </si>
  <si>
    <t>[269]</t>
  </si>
  <si>
    <t>[270]</t>
  </si>
  <si>
    <t>[271]</t>
  </si>
  <si>
    <t>[272]</t>
  </si>
  <si>
    <t>[273]</t>
  </si>
  <si>
    <t>Num</t>
  </si>
  <si>
    <t>City</t>
  </si>
  <si>
    <t>Location</t>
  </si>
  <si>
    <t>Beds</t>
  </si>
  <si>
    <t>Baths</t>
  </si>
  <si>
    <t>SqFt</t>
  </si>
  <si>
    <t>Price</t>
  </si>
  <si>
    <t>Dubuque</t>
  </si>
  <si>
    <t>Center Pl</t>
  </si>
  <si>
    <t>Washington St</t>
  </si>
  <si>
    <t>W Locust St</t>
  </si>
  <si>
    <t>N Main St</t>
  </si>
  <si>
    <t>Angella St</t>
  </si>
  <si>
    <t>Elm St</t>
  </si>
  <si>
    <t>Klingenberg Ter</t>
  </si>
  <si>
    <t>Jackson St</t>
  </si>
  <si>
    <t>N Algona St</t>
  </si>
  <si>
    <t>W 5th St</t>
  </si>
  <si>
    <t>Ohagen St</t>
  </si>
  <si>
    <t>Alpine St</t>
  </si>
  <si>
    <t>W 8th St</t>
  </si>
  <si>
    <t>Bluff St</t>
  </si>
  <si>
    <t>Mount Loretta Ave</t>
  </si>
  <si>
    <t>Saint Marys St</t>
  </si>
  <si>
    <t>Cleveland Ave</t>
  </si>
  <si>
    <t>Dillon St</t>
  </si>
  <si>
    <t>State St</t>
  </si>
  <si>
    <t>Valley St</t>
  </si>
  <si>
    <t>Oak St</t>
  </si>
  <si>
    <t>Ries St</t>
  </si>
  <si>
    <t>Broadway St</t>
  </si>
  <si>
    <t>Boyer St</t>
  </si>
  <si>
    <t>E 27th St</t>
  </si>
  <si>
    <t>Fulton St</t>
  </si>
  <si>
    <t>Jeffrey Dr</t>
  </si>
  <si>
    <t>Morningview Rd</t>
  </si>
  <si>
    <t>Keymont Dr</t>
  </si>
  <si>
    <t>Southway Dr</t>
  </si>
  <si>
    <t>Ogilby Rd</t>
  </si>
  <si>
    <t>Wildwood Dr</t>
  </si>
  <si>
    <t>Edison St</t>
  </si>
  <si>
    <t>Drexel St</t>
  </si>
  <si>
    <t>Mineral St</t>
  </si>
  <si>
    <t>University Ave</t>
  </si>
  <si>
    <t>Van Buren Ave</t>
  </si>
  <si>
    <t>Welu Dr</t>
  </si>
  <si>
    <t>Northstar Dr</t>
  </si>
  <si>
    <t>Pennsylvania Ave</t>
  </si>
  <si>
    <t>Asbury</t>
  </si>
  <si>
    <t>Birchwood Dr</t>
  </si>
  <si>
    <t>Glen Eagle Ct</t>
  </si>
  <si>
    <t>Seven Springs Dr</t>
  </si>
  <si>
    <t>Palmer Dr</t>
  </si>
  <si>
    <t>Indy Dr</t>
  </si>
  <si>
    <t>Jodi Ct</t>
  </si>
  <si>
    <t>Julia Dr</t>
  </si>
  <si>
    <t>Fawn View Dr</t>
  </si>
  <si>
    <t>Chickasaw Dr</t>
  </si>
  <si>
    <t>Wedgewood Dr</t>
  </si>
  <si>
    <t>Spyglass Dr</t>
  </si>
  <si>
    <t>Hales Mill Rd</t>
  </si>
  <si>
    <t>Center</t>
  </si>
  <si>
    <t>Pl</t>
  </si>
  <si>
    <t>Washington</t>
  </si>
  <si>
    <t>St</t>
  </si>
  <si>
    <t>W</t>
  </si>
  <si>
    <t>Locust</t>
  </si>
  <si>
    <t>N</t>
  </si>
  <si>
    <t>Main</t>
  </si>
  <si>
    <t>Angella</t>
  </si>
  <si>
    <t>Elm</t>
  </si>
  <si>
    <t>Klingenberg</t>
  </si>
  <si>
    <t>Ter</t>
  </si>
  <si>
    <t>Jackson</t>
  </si>
  <si>
    <t>Algona</t>
  </si>
  <si>
    <t>5th</t>
  </si>
  <si>
    <t>Ohagen</t>
  </si>
  <si>
    <t>Alpine</t>
  </si>
  <si>
    <t>8th</t>
  </si>
  <si>
    <t>Bluff</t>
  </si>
  <si>
    <t>Ave</t>
  </si>
  <si>
    <t>Cleveland</t>
  </si>
  <si>
    <t>Dillon</t>
  </si>
  <si>
    <t>State</t>
  </si>
  <si>
    <t>Valley</t>
  </si>
  <si>
    <t>Oak</t>
  </si>
  <si>
    <t>Ries</t>
  </si>
  <si>
    <t>Broadway</t>
  </si>
  <si>
    <t>Boyer</t>
  </si>
  <si>
    <t>E</t>
  </si>
  <si>
    <t>27th</t>
  </si>
  <si>
    <t>Fulton</t>
  </si>
  <si>
    <t>Jeffrey</t>
  </si>
  <si>
    <t>Dr</t>
  </si>
  <si>
    <t>Morningview</t>
  </si>
  <si>
    <t>Rd</t>
  </si>
  <si>
    <t>Keymont</t>
  </si>
  <si>
    <t>Southway</t>
  </si>
  <si>
    <t>Ogilby</t>
  </si>
  <si>
    <t>Wildwood</t>
  </si>
  <si>
    <t>Edison</t>
  </si>
  <si>
    <t>Drexel</t>
  </si>
  <si>
    <t>Mineral</t>
  </si>
  <si>
    <t>University</t>
  </si>
  <si>
    <t>Welu</t>
  </si>
  <si>
    <t>Northstar</t>
  </si>
  <si>
    <t>Pennsylvania</t>
  </si>
  <si>
    <t>Birchwood</t>
  </si>
  <si>
    <t>Ct</t>
  </si>
  <si>
    <t>Palmer</t>
  </si>
  <si>
    <t>Indy</t>
  </si>
  <si>
    <t>Jodi</t>
  </si>
  <si>
    <t>Julia</t>
  </si>
  <si>
    <t>Chickasaw</t>
  </si>
  <si>
    <t>Wedgewood</t>
  </si>
  <si>
    <t>Spyglass</t>
  </si>
  <si>
    <t>Dir</t>
  </si>
  <si>
    <t>Type</t>
  </si>
  <si>
    <t>Addr Name</t>
  </si>
  <si>
    <t>Mount Loretta</t>
  </si>
  <si>
    <t>Van Buren</t>
  </si>
  <si>
    <t>Glen Eagle</t>
  </si>
  <si>
    <t>Seven Springs</t>
  </si>
  <si>
    <t>Fawn View</t>
  </si>
  <si>
    <t>Hales Mill</t>
  </si>
  <si>
    <t>Saint Marys</t>
  </si>
  <si>
    <t>Artist</t>
  </si>
  <si>
    <t>Album</t>
  </si>
  <si>
    <t>Released</t>
  </si>
  <si>
    <t>Genre</t>
  </si>
  <si>
    <t>Total certified copies</t>
  </si>
  <si>
    <t>Claimed sales*</t>
  </si>
  <si>
    <t>Ref(s)</t>
  </si>
  <si>
    <t>Michael Jackson</t>
  </si>
  <si>
    <t>Thriller</t>
  </si>
  <si>
    <t>Pop, post-disco, funk, rock</t>
  </si>
  <si>
    <t>[4][5]</t>
  </si>
  <si>
    <t>AC/DC</t>
  </si>
  <si>
    <t>Back in Black</t>
  </si>
  <si>
    <t>Hard rock</t>
  </si>
  <si>
    <t>[36]</t>
  </si>
  <si>
    <t>Whitney Houston / various artists</t>
  </si>
  <si>
    <t>The Bodyguard</t>
  </si>
  <si>
    <t>R&amp;B, soul, pop, soundtrack</t>
  </si>
  <si>
    <t>[43][44]</t>
  </si>
  <si>
    <t>Pink Floyd</t>
  </si>
  <si>
    <t>The Dark Side of the Moon</t>
  </si>
  <si>
    <t>Progressive rock</t>
  </si>
  <si>
    <t>[46]</t>
  </si>
  <si>
    <t>Eagles</t>
  </si>
  <si>
    <t>Their Greatest Hits (1971–1975)</t>
  </si>
  <si>
    <t>Country rock, soft rock, folk rock</t>
  </si>
  <si>
    <t>[47]</t>
  </si>
  <si>
    <t>Meat Loaf</t>
  </si>
  <si>
    <t>Bat Out of Hell</t>
  </si>
  <si>
    <t>Hard rock, glam rock, progressive rock</t>
  </si>
  <si>
    <t>[49]</t>
  </si>
  <si>
    <t>Hotel California</t>
  </si>
  <si>
    <t>Soft rock</t>
  </si>
  <si>
    <t>[51]</t>
  </si>
  <si>
    <t>Shania Twain</t>
  </si>
  <si>
    <t>Come On Over</t>
  </si>
  <si>
    <t>Country, pop</t>
  </si>
  <si>
    <t>[54][55]</t>
  </si>
  <si>
    <t>Fleetwood Mac</t>
  </si>
  <si>
    <t>Rumours</t>
  </si>
  <si>
    <t>[59][60]</t>
  </si>
  <si>
    <t>Bee Gees / Various artists</t>
  </si>
  <si>
    <t>Saturday Night Fever</t>
  </si>
  <si>
    <t>Disco</t>
  </si>
  <si>
    <t>[62][63]</t>
  </si>
  <si>
    <t>Led Zeppelin</t>
  </si>
  <si>
    <t>Led Zeppelin IV</t>
  </si>
  <si>
    <t>Hard rock, heavy metal, folk rock</t>
  </si>
  <si>
    <t>[66]</t>
  </si>
  <si>
    <t>Bad</t>
  </si>
  <si>
    <t>Pop, rhythm and blues, funk and rock</t>
  </si>
  <si>
    <t>[73][74][75]</t>
  </si>
  <si>
    <t>Alanis Morissette</t>
  </si>
  <si>
    <t>Jagged Little Pill</t>
  </si>
  <si>
    <t>Alternative rock</t>
  </si>
  <si>
    <t>[79][80]</t>
  </si>
  <si>
    <t>Various artists</t>
  </si>
  <si>
    <t>Dirty Dancing</t>
  </si>
  <si>
    <t>Pop, rock, R&amp;B</t>
  </si>
  <si>
    <t>[83]</t>
  </si>
  <si>
    <t>Celine Dion</t>
  </si>
  <si>
    <t>Falling into You</t>
  </si>
  <si>
    <t>Pop, soft rock</t>
  </si>
  <si>
    <t>[86]</t>
  </si>
  <si>
    <t>Adele</t>
  </si>
  <si>
    <t>Pop, soul</t>
  </si>
  <si>
    <t>[98]</t>
  </si>
  <si>
    <t>The Beatles</t>
  </si>
  <si>
    <t>Rock</t>
  </si>
  <si>
    <t>[100]</t>
  </si>
  <si>
    <t>Metallica</t>
  </si>
  <si>
    <t>Heavy metal</t>
  </si>
  <si>
    <t>[102]</t>
  </si>
  <si>
    <t>Let's Talk About Love</t>
  </si>
  <si>
    <t>[106]</t>
  </si>
  <si>
    <t>Bob Marley and the Wailers</t>
  </si>
  <si>
    <t>Legend: The Best of Bob Marley &amp; The Wailers</t>
  </si>
  <si>
    <t>Reggae</t>
  </si>
  <si>
    <t>[108]</t>
  </si>
  <si>
    <t>Guns N' Roses</t>
  </si>
  <si>
    <t>Appetite for Destruction</t>
  </si>
  <si>
    <t>[111][112]</t>
  </si>
  <si>
    <t>Bruce Springsteen</t>
  </si>
  <si>
    <t>Born in the U.S.A.</t>
  </si>
  <si>
    <t>Heartland rock</t>
  </si>
  <si>
    <t>[116]</t>
  </si>
  <si>
    <t>ABBA</t>
  </si>
  <si>
    <t>Gold: Greatest Hits</t>
  </si>
  <si>
    <t>Pop, disco</t>
  </si>
  <si>
    <t>[121]</t>
  </si>
  <si>
    <t>Dire Straits</t>
  </si>
  <si>
    <t>Brothers in Arms</t>
  </si>
  <si>
    <t>Roots rock, blues rock, soft rock</t>
  </si>
  <si>
    <t>[125][126]</t>
  </si>
  <si>
    <t>Santana</t>
  </si>
  <si>
    <t>Supernatural</t>
  </si>
  <si>
    <t>Latin rock</t>
  </si>
  <si>
    <t>[127]</t>
  </si>
  <si>
    <t>Madonna</t>
  </si>
  <si>
    <t>The Immaculate Collection</t>
  </si>
  <si>
    <t>Pop, dance</t>
  </si>
  <si>
    <t>[130]</t>
  </si>
  <si>
    <t>The Wall</t>
  </si>
  <si>
    <t>[133]</t>
  </si>
  <si>
    <t>Sgt. Pepper's Lonely Hearts Club Band</t>
  </si>
  <si>
    <t>[134]</t>
  </si>
  <si>
    <t>Dangerous</t>
  </si>
  <si>
    <t>New jack swing, R&amp;B and pop</t>
  </si>
  <si>
    <t>[136]</t>
  </si>
  <si>
    <t>Abbey Road</t>
  </si>
  <si>
    <t>[138]</t>
  </si>
  <si>
    <t>Norah Jones</t>
  </si>
  <si>
    <t>Come Away with Me</t>
  </si>
  <si>
    <t>Jazz</t>
  </si>
  <si>
    <t>[140]</t>
  </si>
  <si>
    <t>Mariah Carey</t>
  </si>
  <si>
    <t>Music Box</t>
  </si>
  <si>
    <t>Pop, R&amp;B</t>
  </si>
  <si>
    <t>[142]</t>
  </si>
  <si>
    <t>Grease: The Original Soundtrack from the Motion Picture</t>
  </si>
  <si>
    <t>Rock and roll</t>
  </si>
  <si>
    <t>[144]</t>
  </si>
  <si>
    <t>Eminem</t>
  </si>
  <si>
    <t>The Eminem Show</t>
  </si>
  <si>
    <t>Hip hop</t>
  </si>
  <si>
    <t>[147][148]</t>
  </si>
  <si>
    <t>James Horner</t>
  </si>
  <si>
    <t>Titanic: Music from the Motion Picture</t>
  </si>
  <si>
    <t>Film score</t>
  </si>
  <si>
    <t>[151]</t>
  </si>
  <si>
    <t>Britney Spears</t>
  </si>
  <si>
    <t>...Baby One More Time</t>
  </si>
  <si>
    <t>Pop</t>
  </si>
  <si>
    <t>[152]</t>
  </si>
  <si>
    <t>Nirvana</t>
  </si>
  <si>
    <t>Nevermind</t>
  </si>
  <si>
    <t>Grunge, alternative rock</t>
  </si>
  <si>
    <t>[155]</t>
  </si>
  <si>
    <t>Eric Clapton</t>
  </si>
  <si>
    <t>Unplugged</t>
  </si>
  <si>
    <t>Acoustic rock, acoustic blues</t>
  </si>
  <si>
    <t>[157]</t>
  </si>
  <si>
    <t>Queen</t>
  </si>
  <si>
    <t>Greatest Hits</t>
  </si>
  <si>
    <t>[159]</t>
  </si>
  <si>
    <t>Phil Collins</t>
  </si>
  <si>
    <t>No Jacket Required</t>
  </si>
  <si>
    <t>Pop rock</t>
  </si>
  <si>
    <t>[161]</t>
  </si>
  <si>
    <t>Whitney Houston</t>
  </si>
  <si>
    <t>[165][166]</t>
  </si>
  <si>
    <t>The Marshall Mathers LP</t>
  </si>
  <si>
    <t>[168]</t>
  </si>
  <si>
    <t>Linkin Park</t>
  </si>
  <si>
    <t>Hybrid Theory</t>
  </si>
  <si>
    <t>Nu metal, rap metal, alternative metal</t>
  </si>
  <si>
    <t>[170]</t>
  </si>
  <si>
    <t>U2</t>
  </si>
  <si>
    <t>The Joshua Tree</t>
  </si>
  <si>
    <t>[171]</t>
  </si>
  <si>
    <t>Prince and The Revolution</t>
  </si>
  <si>
    <t>Purple Rain</t>
  </si>
  <si>
    <t>Pop rock, new wave, R&amp;B</t>
  </si>
  <si>
    <t>[173]</t>
  </si>
  <si>
    <t>Bon Jovi</t>
  </si>
  <si>
    <t>Slippery When Wet</t>
  </si>
  <si>
    <t>Hard rock, glam metal</t>
  </si>
  <si>
    <t>[175]</t>
  </si>
  <si>
    <t>Carole King</t>
  </si>
  <si>
    <t>Tapestry</t>
  </si>
  <si>
    <t>[176]</t>
  </si>
  <si>
    <t>True Blue</t>
  </si>
  <si>
    <t>[177]</t>
  </si>
  <si>
    <t>Simon &amp; Garfunkel</t>
  </si>
  <si>
    <t>Bridge over Troubled Water</t>
  </si>
  <si>
    <t>Folk rock</t>
  </si>
  <si>
    <t>[178]</t>
  </si>
  <si>
    <t>George Michael</t>
  </si>
  <si>
    <t>Faith</t>
  </si>
  <si>
    <t>Pop, R&amp;B, funk, soul</t>
  </si>
  <si>
    <t>[180]</t>
  </si>
  <si>
    <t>Elton John</t>
  </si>
  <si>
    <t>[181]</t>
  </si>
  <si>
    <t>Backstreet Boys</t>
  </si>
  <si>
    <t>Millennium</t>
  </si>
  <si>
    <t>[182]</t>
  </si>
  <si>
    <t>Soul, pop, R&amp;B</t>
  </si>
  <si>
    <t>[184]</t>
  </si>
  <si>
    <t>Spice Girls</t>
  </si>
  <si>
    <t>Spice</t>
  </si>
  <si>
    <t>[186][187]</t>
  </si>
  <si>
    <t>Ace of Base</t>
  </si>
  <si>
    <t>Happy Nation/The Sign</t>
  </si>
  <si>
    <t>[188]</t>
  </si>
  <si>
    <t>HIStory: Past, Present and Future, Book I</t>
  </si>
  <si>
    <t>R&amp;B, pop and hip hop</t>
  </si>
  <si>
    <t>[191]</t>
  </si>
  <si>
    <t>All the Way... A Decade of Song</t>
  </si>
  <si>
    <t>[192]</t>
  </si>
  <si>
    <t>Like a Virgin</t>
  </si>
  <si>
    <t>[193]</t>
  </si>
  <si>
    <t>Cross Road</t>
  </si>
  <si>
    <t>[194]</t>
  </si>
  <si>
    <t>Elvis Presley</t>
  </si>
  <si>
    <t>Elvis' Christmas Album</t>
  </si>
  <si>
    <t>Christmas, pop, gospel, rock and roll</t>
  </si>
  <si>
    <t>[196][197][198]</t>
  </si>
  <si>
    <t>Boston</t>
  </si>
  <si>
    <t>Arena rock, hard rock</t>
  </si>
  <si>
    <t>[199]</t>
  </si>
  <si>
    <t>Daydream</t>
  </si>
  <si>
    <t>[200]</t>
  </si>
  <si>
    <t>Green Day</t>
  </si>
  <si>
    <t>Dookie</t>
  </si>
  <si>
    <t>Pop punk, punk rock, alternative rock</t>
  </si>
  <si>
    <t>[203]</t>
  </si>
  <si>
    <t>The Woman in Me</t>
  </si>
  <si>
    <t>[204]</t>
  </si>
  <si>
    <t>Oops!... I Did It Again</t>
  </si>
  <si>
    <t>[205]</t>
  </si>
  <si>
    <t>Whitney</t>
  </si>
  <si>
    <t>[207]</t>
  </si>
  <si>
    <t>Def Leppard</t>
  </si>
  <si>
    <t>Hysteria</t>
  </si>
  <si>
    <t>[209]</t>
  </si>
  <si>
    <t>Lauryn Hill</t>
  </si>
  <si>
    <t>The Miseducation of Lauryn Hill</t>
  </si>
  <si>
    <t>Neo Soul, R&amp;B and Hip Hop</t>
  </si>
  <si>
    <t>[210][211][212]</t>
  </si>
  <si>
    <t>Tracy Chapman</t>
  </si>
  <si>
    <t>[215]</t>
  </si>
  <si>
    <t>Lionel Richie</t>
  </si>
  <si>
    <t>Can't Slow Down</t>
  </si>
  <si>
    <t>Pop, R&amp;B, soul</t>
  </si>
  <si>
    <t>[216]</t>
  </si>
  <si>
    <t>Off the Wall</t>
  </si>
  <si>
    <t>Disco, pop, funk and R&amp;B</t>
  </si>
  <si>
    <t>[218]</t>
  </si>
  <si>
    <t>Fugees</t>
  </si>
  <si>
    <t>The Score</t>
  </si>
  <si>
    <t>Alternative hip hop</t>
  </si>
  <si>
    <t>[221]</t>
  </si>
  <si>
    <t>Oasis</t>
  </si>
  <si>
    <t>(What's the Story) Morning Glory?</t>
  </si>
  <si>
    <t>Britpop, rock</t>
  </si>
  <si>
    <t>[223][224]</t>
  </si>
  <si>
    <t>The Colour of My Love</t>
  </si>
  <si>
    <t>[225]</t>
  </si>
  <si>
    <t>Goodbye Yellow Brick Road</t>
  </si>
  <si>
    <t>rock, pop rock, glam rock</t>
  </si>
  <si>
    <t>[228]</t>
  </si>
  <si>
    <t>Wish You Were Here</t>
  </si>
  <si>
    <t>Progressive rock, art rock, experimental rock</t>
  </si>
  <si>
    <t>[229]</t>
  </si>
  <si>
    <t>Flashdance: Original Soundtrack from the Motion Picture</t>
  </si>
  <si>
    <t>Electro, synthpop</t>
  </si>
  <si>
    <t>[230]</t>
  </si>
  <si>
    <t>Various Artists</t>
  </si>
  <si>
    <t>Year</t>
  </si>
  <si>
    <t>Artist(s)</t>
  </si>
  <si>
    <t>[250]</t>
  </si>
  <si>
    <t>[251]</t>
  </si>
  <si>
    <t>[252]</t>
  </si>
  <si>
    <t>Confessions</t>
  </si>
  <si>
    <t>Usher</t>
  </si>
  <si>
    <t>[253]</t>
  </si>
  <si>
    <t>X&amp;Y</t>
  </si>
  <si>
    <t>Coldplay</t>
  </si>
  <si>
    <t>[254]</t>
  </si>
  <si>
    <t>High School Musical</t>
  </si>
  <si>
    <t>[255]</t>
  </si>
  <si>
    <t>High School Musical 2</t>
  </si>
  <si>
    <t>[256]</t>
  </si>
  <si>
    <t>Viva la Vida or Death and All His Friends</t>
  </si>
  <si>
    <t>[257]</t>
  </si>
  <si>
    <t>I Dreamed a Dream</t>
  </si>
  <si>
    <t>Susan Boyle</t>
  </si>
  <si>
    <t>[258]</t>
  </si>
  <si>
    <t>Recovery</t>
  </si>
  <si>
    <t>[259]</t>
  </si>
  <si>
    <t>[260]</t>
  </si>
  <si>
    <t>Midnight Memories</t>
  </si>
  <si>
    <t>One Direction</t>
  </si>
  <si>
    <t>[261]</t>
  </si>
  <si>
    <t>Frozen</t>
  </si>
  <si>
    <t>[263]</t>
  </si>
  <si>
    <t>Lemonade</t>
  </si>
  <si>
    <t>Beyoncé</t>
  </si>
  <si>
    <t>÷</t>
  </si>
  <si>
    <t>Ed Sheeran</t>
  </si>
  <si>
    <t>The Greatest Showman</t>
  </si>
  <si>
    <t>Hugh Jackman &amp; Various Artists</t>
  </si>
  <si>
    <t>[266]</t>
  </si>
  <si>
    <t>5x20 All the Best!! 1999–2019</t>
  </si>
  <si>
    <t>Arashi</t>
  </si>
  <si>
    <t>Map of the Soul: 7</t>
  </si>
  <si>
    <t>BTS</t>
  </si>
  <si>
    <t>Greatest Works of Art</t>
  </si>
  <si>
    <t>Jay Chou</t>
  </si>
  <si>
    <t>Sales (millions)</t>
  </si>
  <si>
    <t># bits</t>
  </si>
  <si>
    <t># values</t>
  </si>
  <si>
    <t>Area</t>
  </si>
  <si>
    <t>NA</t>
  </si>
  <si>
    <t>EUR</t>
  </si>
  <si>
    <t>ASIA</t>
  </si>
  <si>
    <t>SA</t>
  </si>
  <si>
    <t>AUS</t>
  </si>
  <si>
    <t>Sum of Certified units/sales</t>
  </si>
  <si>
    <t>Row Labels</t>
  </si>
  <si>
    <t>Grand Total</t>
  </si>
  <si>
    <t>Decade</t>
  </si>
  <si>
    <t>Count of Order</t>
  </si>
  <si>
    <t>Seq</t>
  </si>
  <si>
    <t>Sum of Sales (millions)</t>
  </si>
  <si>
    <t>Average of Price</t>
  </si>
  <si>
    <t>Name</t>
  </si>
  <si>
    <t>Sydney Hall</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</si>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</sst>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F800]dddd\,\ mmmm\ dd\,\ yyyy"/>
    <numFmt numFmtId="165" formatCode="_(* #,##0_);_(* \(#,##0\);_(* &quot;-&quot;??_);_(@_)"/>
    <numFmt numFmtId="166" formatCode="_(* #,##0.0_);_(* \(#,##0.0\);_(* &quot;-&quot;??_);_(@_)"/>
    <numFmt numFmtId="170" formatCode="_(&quot;$&quot;* #,##0_);_(&quot;$&quot;* \(#,##0\);_(&quot;$&quot;* &quot;-&quot;??_);_(@_)"/>
  </numFmts>
  <fonts count="7" x14ac:knownFonts="1">
    <font>
      <sz val="11"/>
      <color theme="1"/>
      <name val="Calibri"/>
      <family val="2"/>
      <scheme val="minor"/>
    </font>
    <font>
      <sz val="11"/>
      <color theme="1"/>
      <name val="Calibri"/>
      <family val="2"/>
      <scheme val="minor"/>
    </font>
    <font>
      <sz val="9"/>
      <color theme="1"/>
      <name val="Calibri"/>
      <family val="2"/>
      <scheme val="minor"/>
    </font>
    <font>
      <b/>
      <sz val="11"/>
      <color theme="1"/>
      <name val="Calibri"/>
      <family val="2"/>
      <scheme val="minor"/>
    </font>
    <font>
      <sz val="9"/>
      <color indexed="81"/>
      <name val="Tahoma"/>
      <charset val="1"/>
    </font>
    <font>
      <b/>
      <sz val="9"/>
      <color indexed="81"/>
      <name val="Tahoma"/>
      <charset val="1"/>
    </font>
    <font>
      <b/>
      <sz val="9"/>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1">
    <xf numFmtId="0" fontId="0" fillId="0" borderId="0" xfId="0"/>
    <xf numFmtId="164" fontId="0" fillId="0" borderId="0" xfId="0" applyNumberFormat="1"/>
    <xf numFmtId="0" fontId="2" fillId="0" borderId="0" xfId="0" applyFont="1"/>
    <xf numFmtId="165" fontId="2" fillId="0" borderId="0" xfId="1" applyNumberFormat="1" applyFont="1"/>
    <xf numFmtId="165" fontId="0" fillId="0" borderId="0" xfId="1" applyNumberFormat="1" applyFont="1"/>
    <xf numFmtId="166" fontId="0" fillId="0" borderId="0" xfId="1" applyNumberFormat="1" applyFont="1"/>
    <xf numFmtId="0" fontId="3" fillId="0" borderId="0" xfId="0" applyFont="1"/>
    <xf numFmtId="0" fontId="3" fillId="0" borderId="0" xfId="0" applyFont="1" applyAlignment="1">
      <alignment horizontal="center" wrapText="1"/>
    </xf>
    <xf numFmtId="165" fontId="3" fillId="0" borderId="0" xfId="1" applyNumberFormat="1" applyFont="1" applyAlignment="1">
      <alignment horizontal="center" wrapText="1"/>
    </xf>
    <xf numFmtId="0" fontId="0" fillId="0" borderId="0" xfId="0" applyNumberFormat="1"/>
    <xf numFmtId="165" fontId="0" fillId="0" borderId="0" xfId="0" applyNumberFormat="1"/>
    <xf numFmtId="0" fontId="0" fillId="0" borderId="0" xfId="0" pivotButton="1"/>
    <xf numFmtId="0" fontId="0" fillId="0" borderId="0" xfId="0" applyAlignment="1">
      <alignment horizontal="left"/>
    </xf>
    <xf numFmtId="0" fontId="2" fillId="0" borderId="0" xfId="0" applyFont="1"/>
    <xf numFmtId="0" fontId="6" fillId="0" borderId="0" xfId="0" applyFont="1" applyAlignment="1">
      <alignment horizontal="center" wrapText="1"/>
    </xf>
    <xf numFmtId="3" fontId="2" fillId="0" borderId="0" xfId="0" applyNumberFormat="1" applyFont="1"/>
    <xf numFmtId="166" fontId="2" fillId="0" borderId="0" xfId="1" applyNumberFormat="1" applyFont="1"/>
    <xf numFmtId="166" fontId="3" fillId="0" borderId="0" xfId="1" applyNumberFormat="1" applyFont="1" applyAlignment="1">
      <alignment horizontal="center" wrapText="1"/>
    </xf>
    <xf numFmtId="170" fontId="0" fillId="0" borderId="0" xfId="2" applyNumberFormat="1" applyFont="1"/>
    <xf numFmtId="170" fontId="0" fillId="0" borderId="0" xfId="0" applyNumberFormat="1"/>
    <xf numFmtId="15" fontId="0" fillId="0" borderId="0" xfId="0" applyNumberFormat="1"/>
  </cellXfs>
  <cellStyles count="3">
    <cellStyle name="Comma" xfId="1" builtinId="3"/>
    <cellStyle name="Currency" xfId="2" builtinId="4"/>
    <cellStyle name="Normal" xfId="0" builtinId="0"/>
  </cellStyles>
  <dxfs count="3">
    <dxf>
      <numFmt numFmtId="170" formatCode="_(&quot;$&quot;* #,##0_);_(&quot;$&quot;* \(#,##0\);_(&quot;$&quot;* &quot;-&quot;??_);_(@_)"/>
    </dxf>
    <dxf>
      <numFmt numFmtId="165" formatCode="_(* #,##0_);_(* \(#,##0\);_(* &quot;-&quot;??_);_(@_)"/>
    </dxf>
    <dxf>
      <numFmt numFmtId="165"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pivotCacheDefinition" Target="pivotCache/pivotCacheDefinition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pivotCacheDefinition" Target="pivotCache/pivotCacheDefinition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microsoft.com/office/2007/relationships/slicerCache" Target="slicerCaches/slicerCache1.xml"/><Relationship Id="rId10" Type="http://schemas.openxmlformats.org/officeDocument/2006/relationships/worksheet" Target="worksheets/sheet9.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pivotCacheDefinition" Target="pivotCache/pivotCacheDefinition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Beatles!$D$3</c:f>
              <c:strCache>
                <c:ptCount val="1"/>
                <c:pt idx="0">
                  <c:v>Certified units/sales</c:v>
                </c:pt>
              </c:strCache>
            </c:strRef>
          </c:tx>
          <c:spPr>
            <a:solidFill>
              <a:schemeClr val="accent1"/>
            </a:solidFill>
            <a:ln>
              <a:noFill/>
            </a:ln>
            <a:effectLst/>
          </c:spPr>
          <c:invertIfNegative val="0"/>
          <c:cat>
            <c:strRef>
              <c:f>Beatles!$B$4:$B$12</c:f>
              <c:strCache>
                <c:ptCount val="9"/>
                <c:pt idx="0">
                  <c:v>New Zealand </c:v>
                </c:pt>
                <c:pt idx="1">
                  <c:v>Italy </c:v>
                </c:pt>
                <c:pt idx="2">
                  <c:v>Australia </c:v>
                </c:pt>
                <c:pt idx="3">
                  <c:v>Brazil </c:v>
                </c:pt>
                <c:pt idx="4">
                  <c:v>Argentina </c:v>
                </c:pt>
                <c:pt idx="5">
                  <c:v>Canada </c:v>
                </c:pt>
                <c:pt idx="6">
                  <c:v>Germany </c:v>
                </c:pt>
                <c:pt idx="7">
                  <c:v>United Kingdom </c:v>
                </c:pt>
                <c:pt idx="8">
                  <c:v>United States </c:v>
                </c:pt>
              </c:strCache>
            </c:strRef>
          </c:cat>
          <c:val>
            <c:numRef>
              <c:f>Beatles!$D$4:$D$12</c:f>
              <c:numCache>
                <c:formatCode>#,##0</c:formatCode>
                <c:ptCount val="9"/>
                <c:pt idx="0">
                  <c:v>15000</c:v>
                </c:pt>
                <c:pt idx="1">
                  <c:v>25000</c:v>
                </c:pt>
                <c:pt idx="2">
                  <c:v>70000</c:v>
                </c:pt>
                <c:pt idx="3">
                  <c:v>100000</c:v>
                </c:pt>
                <c:pt idx="4">
                  <c:v>120000</c:v>
                </c:pt>
                <c:pt idx="5">
                  <c:v>200000</c:v>
                </c:pt>
                <c:pt idx="6">
                  <c:v>250000</c:v>
                </c:pt>
                <c:pt idx="7">
                  <c:v>600000</c:v>
                </c:pt>
                <c:pt idx="8">
                  <c:v>6000000</c:v>
                </c:pt>
              </c:numCache>
            </c:numRef>
          </c:val>
          <c:extLst>
            <c:ext xmlns:c16="http://schemas.microsoft.com/office/drawing/2014/chart" uri="{C3380CC4-5D6E-409C-BE32-E72D297353CC}">
              <c16:uniqueId val="{00000000-6C43-49B0-8F51-0D72C8337417}"/>
            </c:ext>
          </c:extLst>
        </c:ser>
        <c:dLbls>
          <c:showLegendKey val="0"/>
          <c:showVal val="0"/>
          <c:showCatName val="0"/>
          <c:showSerName val="0"/>
          <c:showPercent val="0"/>
          <c:showBubbleSize val="0"/>
        </c:dLbls>
        <c:gapWidth val="182"/>
        <c:axId val="878742000"/>
        <c:axId val="47438096"/>
      </c:barChart>
      <c:catAx>
        <c:axId val="8787420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38096"/>
        <c:crosses val="autoZero"/>
        <c:auto val="1"/>
        <c:lblAlgn val="ctr"/>
        <c:lblOffset val="100"/>
        <c:noMultiLvlLbl val="0"/>
      </c:catAx>
      <c:valAx>
        <c:axId val="474380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7420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[XLcharts homework.xlsx]Beatles!PivotTable1</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pieChart>
        <c:varyColors val="1"/>
        <c:ser>
          <c:idx val="0"/>
          <c:order val="0"/>
          <c:tx>
            <c:strRef>
              <c:f>Beatles!$I$18</c:f>
              <c:strCache>
                <c:ptCount val="1"/>
                <c:pt idx="0">
                  <c:v>Total</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cat>
            <c:strRef>
              <c:f>Beatles!$H$19:$H$24</c:f>
              <c:strCache>
                <c:ptCount val="5"/>
                <c:pt idx="0">
                  <c:v>NA</c:v>
                </c:pt>
                <c:pt idx="1">
                  <c:v>EUR</c:v>
                </c:pt>
                <c:pt idx="2">
                  <c:v>SA</c:v>
                </c:pt>
                <c:pt idx="3">
                  <c:v>ASIA</c:v>
                </c:pt>
                <c:pt idx="4">
                  <c:v>AUS</c:v>
                </c:pt>
              </c:strCache>
            </c:strRef>
          </c:cat>
          <c:val>
            <c:numRef>
              <c:f>Beatles!$I$19:$I$24</c:f>
              <c:numCache>
                <c:formatCode>_(* #,##0_);_(* \(#,##0\);_(* "-"??_);_(@_)</c:formatCode>
                <c:ptCount val="5"/>
                <c:pt idx="0">
                  <c:v>13000000</c:v>
                </c:pt>
                <c:pt idx="1">
                  <c:v>3210000</c:v>
                </c:pt>
                <c:pt idx="2">
                  <c:v>896916</c:v>
                </c:pt>
                <c:pt idx="3">
                  <c:v>655000</c:v>
                </c:pt>
                <c:pt idx="4">
                  <c:v>285000</c:v>
                </c:pt>
              </c:numCache>
            </c:numRef>
          </c:val>
          <c:extLst>
            <c:ext xmlns:c16="http://schemas.microsoft.com/office/drawing/2014/chart" uri="{C3380CC4-5D6E-409C-BE32-E72D297353CC}">
              <c16:uniqueId val="{00000000-C87F-4E8D-87C5-F4A6A216FBC5}"/>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[XLcharts homework.xlsx]top albums by decade!PivotTable2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of All</a:t>
            </a:r>
            <a:r>
              <a:rPr lang="en-US" baseline="0"/>
              <a:t> Time Albums by Decade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'top albums by decade'!$B$3</c:f>
              <c:strCache>
                <c:ptCount val="1"/>
                <c:pt idx="0">
                  <c:v>Total</c:v>
                </c:pt>
              </c:strCache>
            </c:strRef>
          </c:tx>
          <c:spPr>
            <a:solidFill>
              <a:schemeClr val="accent1"/>
            </a:solidFill>
            <a:ln>
              <a:noFill/>
            </a:ln>
            <a:effectLst/>
          </c:spPr>
          <c:invertIfNegative val="0"/>
          <c:cat>
            <c:strRef>
              <c:f>'top albums by decade'!$A$4:$A$11</c:f>
              <c:strCache>
                <c:ptCount val="7"/>
                <c:pt idx="0">
                  <c:v>1960</c:v>
                </c:pt>
                <c:pt idx="1">
                  <c:v>1970</c:v>
                </c:pt>
                <c:pt idx="2">
                  <c:v>1980</c:v>
                </c:pt>
                <c:pt idx="3">
                  <c:v>1990</c:v>
                </c:pt>
                <c:pt idx="4">
                  <c:v>2000</c:v>
                </c:pt>
                <c:pt idx="5">
                  <c:v>2010</c:v>
                </c:pt>
                <c:pt idx="6">
                  <c:v>2020</c:v>
                </c:pt>
              </c:strCache>
            </c:strRef>
          </c:cat>
          <c:val>
            <c:numRef>
              <c:f>'top albums by decade'!$B$4:$B$11</c:f>
              <c:numCache>
                <c:formatCode>_(* #,##0_);_(* \(#,##0\);_(* "-"??_);_(@_)</c:formatCode>
                <c:ptCount val="7"/>
                <c:pt idx="0">
                  <c:v>1</c:v>
                </c:pt>
                <c:pt idx="1">
                  <c:v>8</c:v>
                </c:pt>
                <c:pt idx="2">
                  <c:v>19</c:v>
                </c:pt>
                <c:pt idx="3">
                  <c:v>25</c:v>
                </c:pt>
                <c:pt idx="4">
                  <c:v>22</c:v>
                </c:pt>
                <c:pt idx="5">
                  <c:v>1</c:v>
                </c:pt>
                <c:pt idx="6">
                  <c:v>1</c:v>
                </c:pt>
              </c:numCache>
            </c:numRef>
          </c:val>
          <c:extLst>
            <c:ext xmlns:c16="http://schemas.microsoft.com/office/drawing/2014/chart" uri="{C3380CC4-5D6E-409C-BE32-E72D297353CC}">
              <c16:uniqueId val="{00000000-B45B-4082-88E6-9904FCE2F038}"/>
            </c:ext>
          </c:extLst>
        </c:ser>
        <c:dLbls>
          <c:showLegendKey val="0"/>
          <c:showVal val="0"/>
          <c:showCatName val="0"/>
          <c:showSerName val="0"/>
          <c:showPercent val="0"/>
          <c:showBubbleSize val="0"/>
        </c:dLbls>
        <c:gapWidth val="219"/>
        <c:overlap val="-27"/>
        <c:axId val="670583216"/>
        <c:axId val="15024735"/>
      </c:barChart>
      <c:catAx>
        <c:axId val="6705832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Deacde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24735"/>
        <c:crosses val="autoZero"/>
        <c:auto val="1"/>
        <c:lblAlgn val="ctr"/>
        <c:lblOffset val="100"/>
        <c:noMultiLvlLbl val="0"/>
      </c:catAx>
      <c:valAx>
        <c:axId val="150247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Albums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05832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[XLcharts homework.xlsx]Sales per year!PivotTable3</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Sales (in millions) of Top Albums</a:t>
            </a:r>
            <a:r>
              <a:rPr lang="en-US" baseline="0"/>
              <a:t> per year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'Sales per year'!$B$3</c:f>
              <c:strCache>
                <c:ptCount val="1"/>
                <c:pt idx="0">
                  <c:v>Total</c:v>
                </c:pt>
              </c:strCache>
            </c:strRef>
          </c:tx>
          <c:spPr>
            <a:solidFill>
              <a:schemeClr val="accent1"/>
            </a:solidFill>
            <a:ln>
              <a:noFill/>
            </a:ln>
            <a:effectLst/>
          </c:spPr>
          <c:invertIfNegative val="0"/>
          <c:cat>
            <c:strRef>
              <c:f>'Sales per year'!$A$4:$A$25</c:f>
              <c:strCache>
                <c:ptCount val="21"/>
                <c:pt idx="0">
                  <c:v>21</c:v>
                </c:pt>
                <c:pt idx="1">
                  <c:v>25</c:v>
                </c:pt>
                <c:pt idx="2">
                  <c:v>30</c:v>
                </c:pt>
                <c:pt idx="3">
                  <c:v>÷</c:v>
                </c:pt>
                <c:pt idx="4">
                  <c:v>5x20 All the Best!! 1999–2019</c:v>
                </c:pt>
                <c:pt idx="5">
                  <c:v>Come Away with Me</c:v>
                </c:pt>
                <c:pt idx="6">
                  <c:v>Confessions</c:v>
                </c:pt>
                <c:pt idx="7">
                  <c:v>Frozen</c:v>
                </c:pt>
                <c:pt idx="8">
                  <c:v>Greatest Works of Art</c:v>
                </c:pt>
                <c:pt idx="9">
                  <c:v>High School Musical</c:v>
                </c:pt>
                <c:pt idx="10">
                  <c:v>High School Musical 2</c:v>
                </c:pt>
                <c:pt idx="11">
                  <c:v>Hybrid Theory</c:v>
                </c:pt>
                <c:pt idx="12">
                  <c:v>I Dreamed a Dream</c:v>
                </c:pt>
                <c:pt idx="13">
                  <c:v>Lemonade</c:v>
                </c:pt>
                <c:pt idx="14">
                  <c:v>Map of the Soul: 7</c:v>
                </c:pt>
                <c:pt idx="15">
                  <c:v>Midnight Memories</c:v>
                </c:pt>
                <c:pt idx="16">
                  <c:v>Recovery</c:v>
                </c:pt>
                <c:pt idx="17">
                  <c:v>The Eminem Show</c:v>
                </c:pt>
                <c:pt idx="18">
                  <c:v>The Greatest Showman</c:v>
                </c:pt>
                <c:pt idx="19">
                  <c:v>Viva la Vida or Death and All His Friends</c:v>
                </c:pt>
                <c:pt idx="20">
                  <c:v>X&amp;Y</c:v>
                </c:pt>
              </c:strCache>
            </c:strRef>
          </c:cat>
          <c:val>
            <c:numRef>
              <c:f>'Sales per year'!$B$4:$B$25</c:f>
              <c:numCache>
                <c:formatCode>General</c:formatCode>
                <c:ptCount val="21"/>
                <c:pt idx="0">
                  <c:v>26.400000000000002</c:v>
                </c:pt>
                <c:pt idx="1">
                  <c:v>17.399999999999999</c:v>
                </c:pt>
                <c:pt idx="2">
                  <c:v>4.68</c:v>
                </c:pt>
                <c:pt idx="3">
                  <c:v>6.1</c:v>
                </c:pt>
                <c:pt idx="4">
                  <c:v>3.3</c:v>
                </c:pt>
                <c:pt idx="5">
                  <c:v>11</c:v>
                </c:pt>
                <c:pt idx="6">
                  <c:v>12</c:v>
                </c:pt>
                <c:pt idx="7">
                  <c:v>10</c:v>
                </c:pt>
                <c:pt idx="8">
                  <c:v>7.2</c:v>
                </c:pt>
                <c:pt idx="9">
                  <c:v>7</c:v>
                </c:pt>
                <c:pt idx="10">
                  <c:v>6</c:v>
                </c:pt>
                <c:pt idx="11">
                  <c:v>9</c:v>
                </c:pt>
                <c:pt idx="12">
                  <c:v>8.3000000000000007</c:v>
                </c:pt>
                <c:pt idx="13">
                  <c:v>2.5</c:v>
                </c:pt>
                <c:pt idx="14">
                  <c:v>4.8</c:v>
                </c:pt>
                <c:pt idx="15">
                  <c:v>4</c:v>
                </c:pt>
                <c:pt idx="16">
                  <c:v>5.7</c:v>
                </c:pt>
                <c:pt idx="17">
                  <c:v>13.9</c:v>
                </c:pt>
                <c:pt idx="18">
                  <c:v>3.5</c:v>
                </c:pt>
                <c:pt idx="19">
                  <c:v>6.8</c:v>
                </c:pt>
                <c:pt idx="20">
                  <c:v>8.3000000000000007</c:v>
                </c:pt>
              </c:numCache>
            </c:numRef>
          </c:val>
          <c:extLst>
            <c:ext xmlns:c16="http://schemas.microsoft.com/office/drawing/2014/chart" uri="{C3380CC4-5D6E-409C-BE32-E72D297353CC}">
              <c16:uniqueId val="{00000000-5137-43DF-A4CB-D37235CEA0BC}"/>
            </c:ext>
          </c:extLst>
        </c:ser>
        <c:dLbls>
          <c:showLegendKey val="0"/>
          <c:showVal val="0"/>
          <c:showCatName val="0"/>
          <c:showSerName val="0"/>
          <c:showPercent val="0"/>
          <c:showBubbleSize val="0"/>
        </c:dLbls>
        <c:gapWidth val="182"/>
        <c:axId val="869114080"/>
        <c:axId val="247148944"/>
      </c:barChart>
      <c:catAx>
        <c:axId val="8691140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148944"/>
        <c:crosses val="autoZero"/>
        <c:auto val="1"/>
        <c:lblAlgn val="ctr"/>
        <c:lblOffset val="100"/>
        <c:noMultiLvlLbl val="0"/>
      </c:catAx>
      <c:valAx>
        <c:axId val="247148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91140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horizontalDpi="300" verticalDpi="300"/>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Homes</a:t>
            </a:r>
            <a:r>
              <a:rPr lang="en-US" baseline="0"/>
              <a:t> in Dubuque County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164687824550454"/>
          <c:y val="8.9070707070707064E-2"/>
          <c:w val="0.85687026714397452"/>
          <c:h val="0.83536705639067843"/>
        </c:manualLayout>
      </c:layout>
      <c:scatterChart>
        <c:scatterStyle val="lineMarker"/>
        <c:varyColors val="0"/>
        <c:ser>
          <c:idx val="0"/>
          <c:order val="0"/>
          <c:tx>
            <c:strRef>
              <c:f>'Home Sales'!$G$1</c:f>
              <c:strCache>
                <c:ptCount val="1"/>
                <c:pt idx="0">
                  <c:v>Price</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445489038157633"/>
                  <c:y val="-0.12259906148095125"/>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2400" baseline="0"/>
                      <a:t>y = 109.13x - 5215.2</a:t>
                    </a:r>
                    <a:br>
                      <a:rPr lang="en-US" sz="2400" baseline="0"/>
                    </a:br>
                    <a:r>
                      <a:rPr lang="en-US" sz="2400" baseline="0"/>
                      <a:t>R² = 0.5805</a:t>
                    </a:r>
                    <a:endParaRPr lang="en-US" sz="2400"/>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'Home Sales'!$F$2:$F$61</c:f>
              <c:numCache>
                <c:formatCode>_(* #,##0_);_(* \(#,##0\);_(* "-"??_);_(@_)</c:formatCode>
                <c:ptCount val="60"/>
                <c:pt idx="0">
                  <c:v>1769</c:v>
                </c:pt>
                <c:pt idx="1">
                  <c:v>992</c:v>
                </c:pt>
                <c:pt idx="2">
                  <c:v>1700</c:v>
                </c:pt>
                <c:pt idx="3">
                  <c:v>1265</c:v>
                </c:pt>
                <c:pt idx="4">
                  <c:v>1696</c:v>
                </c:pt>
                <c:pt idx="5">
                  <c:v>1213</c:v>
                </c:pt>
                <c:pt idx="6">
                  <c:v>1579</c:v>
                </c:pt>
                <c:pt idx="7">
                  <c:v>1924</c:v>
                </c:pt>
                <c:pt idx="8">
                  <c:v>887</c:v>
                </c:pt>
                <c:pt idx="9">
                  <c:v>864</c:v>
                </c:pt>
                <c:pt idx="10">
                  <c:v>1104</c:v>
                </c:pt>
                <c:pt idx="11">
                  <c:v>1216</c:v>
                </c:pt>
                <c:pt idx="12">
                  <c:v>2352</c:v>
                </c:pt>
                <c:pt idx="13">
                  <c:v>3168</c:v>
                </c:pt>
                <c:pt idx="14">
                  <c:v>1584</c:v>
                </c:pt>
                <c:pt idx="15">
                  <c:v>1152</c:v>
                </c:pt>
                <c:pt idx="16">
                  <c:v>1904</c:v>
                </c:pt>
                <c:pt idx="17">
                  <c:v>1904</c:v>
                </c:pt>
                <c:pt idx="18">
                  <c:v>1472</c:v>
                </c:pt>
                <c:pt idx="19">
                  <c:v>1618</c:v>
                </c:pt>
                <c:pt idx="20">
                  <c:v>2700</c:v>
                </c:pt>
                <c:pt idx="21">
                  <c:v>1402</c:v>
                </c:pt>
                <c:pt idx="22">
                  <c:v>1475</c:v>
                </c:pt>
                <c:pt idx="23">
                  <c:v>1636</c:v>
                </c:pt>
                <c:pt idx="24">
                  <c:v>1404</c:v>
                </c:pt>
                <c:pt idx="25">
                  <c:v>1570</c:v>
                </c:pt>
                <c:pt idx="26">
                  <c:v>2000</c:v>
                </c:pt>
                <c:pt idx="27">
                  <c:v>1900</c:v>
                </c:pt>
                <c:pt idx="28">
                  <c:v>1280</c:v>
                </c:pt>
                <c:pt idx="29">
                  <c:v>924</c:v>
                </c:pt>
                <c:pt idx="30">
                  <c:v>1264</c:v>
                </c:pt>
                <c:pt idx="31">
                  <c:v>912</c:v>
                </c:pt>
                <c:pt idx="32">
                  <c:v>1774</c:v>
                </c:pt>
                <c:pt idx="33">
                  <c:v>2214</c:v>
                </c:pt>
                <c:pt idx="34">
                  <c:v>2034</c:v>
                </c:pt>
                <c:pt idx="35">
                  <c:v>1836</c:v>
                </c:pt>
                <c:pt idx="36">
                  <c:v>1744</c:v>
                </c:pt>
                <c:pt idx="37">
                  <c:v>1611</c:v>
                </c:pt>
                <c:pt idx="38">
                  <c:v>804</c:v>
                </c:pt>
                <c:pt idx="39">
                  <c:v>1267</c:v>
                </c:pt>
                <c:pt idx="40">
                  <c:v>1728</c:v>
                </c:pt>
                <c:pt idx="41">
                  <c:v>1576</c:v>
                </c:pt>
                <c:pt idx="42">
                  <c:v>1600</c:v>
                </c:pt>
                <c:pt idx="43">
                  <c:v>1992</c:v>
                </c:pt>
                <c:pt idx="44">
                  <c:v>3420</c:v>
                </c:pt>
                <c:pt idx="45">
                  <c:v>2280</c:v>
                </c:pt>
                <c:pt idx="46">
                  <c:v>3900</c:v>
                </c:pt>
                <c:pt idx="47">
                  <c:v>1411</c:v>
                </c:pt>
                <c:pt idx="48">
                  <c:v>3572</c:v>
                </c:pt>
                <c:pt idx="49">
                  <c:v>3640</c:v>
                </c:pt>
                <c:pt idx="50">
                  <c:v>2960</c:v>
                </c:pt>
                <c:pt idx="51">
                  <c:v>3580</c:v>
                </c:pt>
                <c:pt idx="52">
                  <c:v>3440</c:v>
                </c:pt>
                <c:pt idx="53">
                  <c:v>1600</c:v>
                </c:pt>
                <c:pt idx="54">
                  <c:v>1600</c:v>
                </c:pt>
                <c:pt idx="55">
                  <c:v>1515</c:v>
                </c:pt>
                <c:pt idx="56">
                  <c:v>3899</c:v>
                </c:pt>
                <c:pt idx="57">
                  <c:v>2775</c:v>
                </c:pt>
                <c:pt idx="58">
                  <c:v>1823</c:v>
                </c:pt>
                <c:pt idx="59">
                  <c:v>1627</c:v>
                </c:pt>
              </c:numCache>
            </c:numRef>
          </c:xVal>
          <c:yVal>
            <c:numRef>
              <c:f>'Home Sales'!$G$2:$G$61</c:f>
              <c:numCache>
                <c:formatCode>_("$"* #,##0_);_("$"* \(#,##0\);_("$"* "-"??_);_(@_)</c:formatCode>
                <c:ptCount val="60"/>
                <c:pt idx="0">
                  <c:v>134900</c:v>
                </c:pt>
                <c:pt idx="1">
                  <c:v>87900</c:v>
                </c:pt>
                <c:pt idx="2">
                  <c:v>145500</c:v>
                </c:pt>
                <c:pt idx="3">
                  <c:v>94900</c:v>
                </c:pt>
                <c:pt idx="4">
                  <c:v>90000</c:v>
                </c:pt>
                <c:pt idx="5">
                  <c:v>112000</c:v>
                </c:pt>
                <c:pt idx="6">
                  <c:v>75000</c:v>
                </c:pt>
                <c:pt idx="7">
                  <c:v>115000</c:v>
                </c:pt>
                <c:pt idx="8">
                  <c:v>120000</c:v>
                </c:pt>
                <c:pt idx="9">
                  <c:v>122900</c:v>
                </c:pt>
                <c:pt idx="10">
                  <c:v>89900</c:v>
                </c:pt>
                <c:pt idx="11">
                  <c:v>139900</c:v>
                </c:pt>
                <c:pt idx="12">
                  <c:v>157900</c:v>
                </c:pt>
                <c:pt idx="13">
                  <c:v>219900</c:v>
                </c:pt>
                <c:pt idx="14">
                  <c:v>110000</c:v>
                </c:pt>
                <c:pt idx="15">
                  <c:v>149900</c:v>
                </c:pt>
                <c:pt idx="16">
                  <c:v>132000</c:v>
                </c:pt>
                <c:pt idx="17">
                  <c:v>129900</c:v>
                </c:pt>
                <c:pt idx="18">
                  <c:v>159000</c:v>
                </c:pt>
                <c:pt idx="19">
                  <c:v>172000</c:v>
                </c:pt>
                <c:pt idx="20">
                  <c:v>270000</c:v>
                </c:pt>
                <c:pt idx="21">
                  <c:v>146000</c:v>
                </c:pt>
                <c:pt idx="22">
                  <c:v>241000</c:v>
                </c:pt>
                <c:pt idx="23">
                  <c:v>129900</c:v>
                </c:pt>
                <c:pt idx="24">
                  <c:v>124900</c:v>
                </c:pt>
                <c:pt idx="25">
                  <c:v>100000</c:v>
                </c:pt>
                <c:pt idx="26">
                  <c:v>189000</c:v>
                </c:pt>
                <c:pt idx="27">
                  <c:v>85000</c:v>
                </c:pt>
                <c:pt idx="28">
                  <c:v>79800</c:v>
                </c:pt>
                <c:pt idx="29">
                  <c:v>69900</c:v>
                </c:pt>
                <c:pt idx="30">
                  <c:v>77000</c:v>
                </c:pt>
                <c:pt idx="31">
                  <c:v>163000</c:v>
                </c:pt>
                <c:pt idx="32">
                  <c:v>134900</c:v>
                </c:pt>
                <c:pt idx="33">
                  <c:v>175000</c:v>
                </c:pt>
                <c:pt idx="34">
                  <c:v>227500</c:v>
                </c:pt>
                <c:pt idx="35">
                  <c:v>169900</c:v>
                </c:pt>
                <c:pt idx="36">
                  <c:v>169900</c:v>
                </c:pt>
                <c:pt idx="37">
                  <c:v>109900</c:v>
                </c:pt>
                <c:pt idx="38">
                  <c:v>97750</c:v>
                </c:pt>
                <c:pt idx="39">
                  <c:v>172500</c:v>
                </c:pt>
                <c:pt idx="40">
                  <c:v>178900</c:v>
                </c:pt>
                <c:pt idx="41">
                  <c:v>180000</c:v>
                </c:pt>
                <c:pt idx="42">
                  <c:v>148000</c:v>
                </c:pt>
                <c:pt idx="43">
                  <c:v>239900</c:v>
                </c:pt>
                <c:pt idx="44">
                  <c:v>296000</c:v>
                </c:pt>
                <c:pt idx="45">
                  <c:v>229500</c:v>
                </c:pt>
                <c:pt idx="46">
                  <c:v>369900</c:v>
                </c:pt>
                <c:pt idx="47">
                  <c:v>239900</c:v>
                </c:pt>
                <c:pt idx="48">
                  <c:v>435000</c:v>
                </c:pt>
                <c:pt idx="49">
                  <c:v>409000</c:v>
                </c:pt>
                <c:pt idx="50">
                  <c:v>369900</c:v>
                </c:pt>
                <c:pt idx="51">
                  <c:v>429900</c:v>
                </c:pt>
                <c:pt idx="52">
                  <c:v>400000</c:v>
                </c:pt>
                <c:pt idx="53">
                  <c:v>335000</c:v>
                </c:pt>
                <c:pt idx="54">
                  <c:v>334500</c:v>
                </c:pt>
                <c:pt idx="55">
                  <c:v>296900</c:v>
                </c:pt>
                <c:pt idx="56">
                  <c:v>585000</c:v>
                </c:pt>
                <c:pt idx="57">
                  <c:v>304500</c:v>
                </c:pt>
                <c:pt idx="58">
                  <c:v>425900</c:v>
                </c:pt>
                <c:pt idx="59">
                  <c:v>324900</c:v>
                </c:pt>
              </c:numCache>
            </c:numRef>
          </c:yVal>
          <c:smooth val="0"/>
          <c:extLst>
            <c:ext xmlns:c16="http://schemas.microsoft.com/office/drawing/2014/chart" uri="{C3380CC4-5D6E-409C-BE32-E72D297353CC}">
              <c16:uniqueId val="{00000000-F24D-48C2-8489-4EC8DD328064}"/>
            </c:ext>
          </c:extLst>
        </c:ser>
        <c:dLbls>
          <c:showLegendKey val="0"/>
          <c:showVal val="0"/>
          <c:showCatName val="0"/>
          <c:showSerName val="0"/>
          <c:showPercent val="0"/>
          <c:showBubbleSize val="0"/>
        </c:dLbls>
        <c:axId val="867803216"/>
        <c:axId val="241640736"/>
      </c:scatterChart>
      <c:valAx>
        <c:axId val="8678032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Square Footage of Home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640736"/>
        <c:crosses val="autoZero"/>
        <c:crossBetween val="midCat"/>
      </c:valAx>
      <c:valAx>
        <c:axId val="241640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Price of Home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780321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[XLcharts homework.xlsx]Avg Price DBQ!PivotTable4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Average Price of a Home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'Avg Price DBQ'!$B$3</c:f>
              <c:strCache>
                <c:ptCount val="1"/>
                <c:pt idx="0">
                  <c:v>Total</c:v>
                </c:pt>
              </c:strCache>
            </c:strRef>
          </c:tx>
          <c:spPr>
            <a:solidFill>
              <a:schemeClr val="accent1"/>
            </a:solidFill>
            <a:ln>
              <a:noFill/>
            </a:ln>
            <a:effectLst/>
          </c:spPr>
          <c:invertIfNegative val="0"/>
          <c:cat>
            <c:strRef>
              <c:f>'Avg Price DBQ'!$A$4:$A$6</c:f>
              <c:strCache>
                <c:ptCount val="2"/>
                <c:pt idx="0">
                  <c:v>Asbury</c:v>
                </c:pt>
                <c:pt idx="1">
                  <c:v>Dubuque</c:v>
                </c:pt>
              </c:strCache>
            </c:strRef>
          </c:cat>
          <c:val>
            <c:numRef>
              <c:f>'Avg Price DBQ'!$B$4:$B$6</c:f>
              <c:numCache>
                <c:formatCode>_("$"* #,##0_);_("$"* \(#,##0\);_("$"* "-"??_);_(@_)</c:formatCode>
                <c:ptCount val="2"/>
                <c:pt idx="0">
                  <c:v>365986.66666666669</c:v>
                </c:pt>
                <c:pt idx="1">
                  <c:v>145203.33333333334</c:v>
                </c:pt>
              </c:numCache>
            </c:numRef>
          </c:val>
          <c:extLst>
            <c:ext xmlns:c16="http://schemas.microsoft.com/office/drawing/2014/chart" uri="{C3380CC4-5D6E-409C-BE32-E72D297353CC}">
              <c16:uniqueId val="{00000000-C3EC-4554-97B7-68575A48D938}"/>
            </c:ext>
          </c:extLst>
        </c:ser>
        <c:dLbls>
          <c:showLegendKey val="0"/>
          <c:showVal val="0"/>
          <c:showCatName val="0"/>
          <c:showSerName val="0"/>
          <c:showPercent val="0"/>
          <c:showBubbleSize val="0"/>
        </c:dLbls>
        <c:gapWidth val="219"/>
        <c:overlap val="-27"/>
        <c:axId val="587585600"/>
        <c:axId val="232976752"/>
      </c:barChart>
      <c:catAx>
        <c:axId val="58758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2976752"/>
        <c:crosses val="autoZero"/>
        <c:auto val="1"/>
        <c:lblAlgn val="ctr"/>
        <c:lblOffset val="100"/>
        <c:noMultiLvlLbl val="0"/>
      </c:catAx>
      <c:valAx>
        <c:axId val="23297675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585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horizontalDpi="300" verticalDpi="300"/>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'Bits&amp;Values'!$B$1</c:f>
              <c:strCache>
                <c:ptCount val="1"/>
                <c:pt idx="0">
                  <c:v> # values </c:v>
                </c:pt>
              </c:strCache>
            </c:strRef>
          </c:tx>
          <c:spPr>
            <a:ln w="28575" cap="rnd">
              <a:solidFill>
                <a:schemeClr val="accent2"/>
              </a:solidFill>
              <a:round/>
            </a:ln>
            <a:effectLst/>
          </c:spPr>
          <c:marker>
            <c:symbol val="none"/>
          </c:marker>
          <c:val>
            <c:numRef>
              <c:f>'Bits&amp;Values'!$B$2:$B$6</c:f>
              <c:numCache>
                <c:formatCode>_(* #,##0_);_(* \(#,##0\);_(* "-"??_);_(@_)</c:formatCode>
                <c:ptCount val="5"/>
                <c:pt idx="0">
                  <c:v>1</c:v>
                </c:pt>
                <c:pt idx="1">
                  <c:v>2</c:v>
                </c:pt>
                <c:pt idx="2">
                  <c:v>4</c:v>
                </c:pt>
                <c:pt idx="3">
                  <c:v>8</c:v>
                </c:pt>
                <c:pt idx="4">
                  <c:v>16</c:v>
                </c:pt>
              </c:numCache>
            </c:numRef>
          </c:val>
          <c:smooth val="0"/>
          <c:extLst>
            <c:ext xmlns:c16="http://schemas.microsoft.com/office/drawing/2014/chart" uri="{C3380CC4-5D6E-409C-BE32-E72D297353CC}">
              <c16:uniqueId val="{00000001-0DD2-49FF-8F18-17EF92952E76}"/>
            </c:ext>
          </c:extLst>
        </c:ser>
        <c:dLbls>
          <c:showLegendKey val="0"/>
          <c:showVal val="0"/>
          <c:showCatName val="0"/>
          <c:showSerName val="0"/>
          <c:showPercent val="0"/>
          <c:showBubbleSize val="0"/>
        </c:dLbls>
        <c:smooth val="0"/>
        <c:axId val="898811904"/>
        <c:axId val="743738128"/>
      </c:lineChart>
      <c:catAx>
        <c:axId val="8988119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r>
                  <a:rPr lang="en-US" baseline="0"/>
                  <a:t> of </a:t>
                </a:r>
                <a:r>
                  <a:rPr lang="en-US"/>
                  <a:t>bits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3738128"/>
        <c:crosses val="autoZero"/>
        <c:auto val="1"/>
        <c:lblAlgn val="ctr"/>
        <c:lblOffset val="100"/>
        <c:noMultiLvlLbl val="0"/>
      </c:catAx>
      <c:valAx>
        <c:axId val="743738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values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8811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Notice the Exponential Growth in Values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'Bits&amp;Values'!$B$1</c:f>
              <c:strCache>
                <c:ptCount val="1"/>
                <c:pt idx="0">
                  <c:v> # values </c:v>
                </c:pt>
              </c:strCache>
            </c:strRef>
          </c:tx>
          <c:spPr>
            <a:ln w="28575" cap="rnd">
              <a:solidFill>
                <a:schemeClr val="accent1"/>
              </a:solidFill>
              <a:round/>
            </a:ln>
            <a:effectLst/>
          </c:spPr>
          <c:marker>
            <c:symbol val="none"/>
          </c:marker>
          <c:cat>
            <c:strLit>
              <c:ptCount val="24"/>
              <c:pt idx="0">
                <c:v> 1 </c:v>
              </c:pt>
              <c:pt idx="1">
                <c:v> 2 </c:v>
              </c:pt>
              <c:pt idx="2">
                <c:v> 3 </c:v>
              </c:pt>
              <c:pt idx="3">
                <c:v> 4 </c:v>
              </c:pt>
              <c:pt idx="4">
                <c:v> 5 </c:v>
              </c:pt>
              <c:pt idx="5">
                <c:v> 6 </c:v>
              </c:pt>
              <c:pt idx="6">
                <c:v> 7 </c:v>
              </c:pt>
              <c:pt idx="7">
                <c:v> 8 </c:v>
              </c:pt>
              <c:pt idx="8">
                <c:v> 9 </c:v>
              </c:pt>
              <c:pt idx="9">
                <c:v> 10 </c:v>
              </c:pt>
              <c:pt idx="10">
                <c:v> 11 </c:v>
              </c:pt>
              <c:pt idx="11">
                <c:v> 12 </c:v>
              </c:pt>
              <c:pt idx="12">
                <c:v> 13 </c:v>
              </c:pt>
              <c:pt idx="13">
                <c:v> 14 </c:v>
              </c:pt>
              <c:pt idx="14">
                <c:v> 15 </c:v>
              </c:pt>
              <c:pt idx="15">
                <c:v> 16 </c:v>
              </c:pt>
              <c:pt idx="16">
                <c:v> 17 </c:v>
              </c:pt>
              <c:pt idx="17">
                <c:v> 18 </c:v>
              </c:pt>
              <c:pt idx="18">
                <c:v> 19 </c:v>
              </c:pt>
              <c:pt idx="19">
                <c:v> 20 </c:v>
              </c:pt>
              <c:pt idx="20">
                <c:v> 21 </c:v>
              </c:pt>
              <c:pt idx="21">
                <c:v> 22 </c:v>
              </c:pt>
              <c:pt idx="22">
                <c:v> 23 </c:v>
              </c:pt>
              <c:pt idx="23">
                <c:v> 24 </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'Bits&amp;Values'!$B$2:$B$26</c15:sqref>
                  </c15:fullRef>
                </c:ext>
              </c:extLst>
              <c:f>'Bits&amp;Values'!$B$2:$B$25</c:f>
              <c:numCache>
                <c:formatCode>_(* #,##0_);_(* \(#,##0\);_(* "-"??_);_(@_)</c:formatCode>
                <c:ptCount val="24"/>
                <c:pt idx="0">
                  <c:v>1</c:v>
                </c:pt>
                <c:pt idx="1">
                  <c:v>2</c:v>
                </c:pt>
                <c:pt idx="2">
                  <c:v>4</c:v>
                </c:pt>
                <c:pt idx="3">
                  <c:v>8</c:v>
                </c:pt>
                <c:pt idx="4">
                  <c:v>16</c:v>
                </c:pt>
                <c:pt idx="5">
                  <c:v>32</c:v>
                </c:pt>
                <c:pt idx="6">
                  <c:v>64</c:v>
                </c:pt>
                <c:pt idx="7">
                  <c:v>128</c:v>
                </c:pt>
                <c:pt idx="8">
                  <c:v>256</c:v>
                </c:pt>
                <c:pt idx="9">
                  <c:v>512</c:v>
                </c:pt>
                <c:pt idx="10">
                  <c:v>1024</c:v>
                </c:pt>
                <c:pt idx="11">
                  <c:v>2048</c:v>
                </c:pt>
                <c:pt idx="12">
                  <c:v>4096</c:v>
                </c:pt>
                <c:pt idx="13">
                  <c:v>8192</c:v>
                </c:pt>
                <c:pt idx="14">
                  <c:v>16384</c:v>
                </c:pt>
                <c:pt idx="15">
                  <c:v>32768</c:v>
                </c:pt>
                <c:pt idx="16">
                  <c:v>65536</c:v>
                </c:pt>
                <c:pt idx="17">
                  <c:v>131072</c:v>
                </c:pt>
                <c:pt idx="18">
                  <c:v>262144</c:v>
                </c:pt>
                <c:pt idx="19">
                  <c:v>524288</c:v>
                </c:pt>
                <c:pt idx="20">
                  <c:v>1048576</c:v>
                </c:pt>
                <c:pt idx="21">
                  <c:v>2097152</c:v>
                </c:pt>
                <c:pt idx="22">
                  <c:v>4194304</c:v>
                </c:pt>
                <c:pt idx="23">
                  <c:v>8388608</c:v>
                </c:pt>
              </c:numCache>
            </c:numRef>
          </c:val>
          <c:smooth val="0"/>
          <c:extLst>
            <c:ext xmlns:c16="http://schemas.microsoft.com/office/drawing/2014/chart" uri="{C3380CC4-5D6E-409C-BE32-E72D297353CC}">
              <c16:uniqueId val="{00000000-CF5C-424E-BF88-2D97F04191D8}"/>
            </c:ext>
          </c:extLst>
        </c:ser>
        <c:dLbls>
          <c:showLegendKey val="0"/>
          <c:showVal val="0"/>
          <c:showCatName val="0"/>
          <c:showSerName val="0"/>
          <c:showPercent val="0"/>
          <c:showBubbleSize val="0"/>
        </c:dLbls>
        <c:smooth val="0"/>
        <c:axId val="661188176"/>
        <c:axId val="241638816"/>
      </c:lineChart>
      <c:catAx>
        <c:axId val="6611881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Bits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638816"/>
        <c:crosses val="autoZero"/>
        <c:auto val="1"/>
        <c:lblAlgn val="ctr"/>
        <c:lblOffset val="100"/>
        <c:noMultiLvlLbl val="0"/>
      </c:catAx>
      <c:valAx>
        <c:axId val="241638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vlaues (or characters)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188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FEB1BDF-91ED-4FB8-9448-0368557265D0}">
  <sheetPr/>
  <sheetViews>
    <sheetView zoomScale="6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19051</xdr:colOff>
      <xdr:row>1</xdr:row>
      <xdr:rowOff>171450</xdr:rowOff>
    </xdr:from>
    <xdr:to>
      <xdr:col>10</xdr:col>
      <xdr:colOff>6350</xdr:colOff>
      <xdr:row>13</xdr:row>
      <xdr:rowOff>31750</xdr:rowOff>
    </xdr:to>
    <xdr:graphicFrame macro="">
      <xdr:nvGraphicFramePr>
        <xdr:cNvPr id="3" name="Chart 2">
          <a:extLst>
            <a:ext uri="{FF2B5EF4-FFF2-40B4-BE49-F238E27FC236}">
              <a16:creationId xmlns:a16="http://schemas.microsoft.com/office/drawing/2014/main" id="{7AA26A43-F4E9-BB51-ED7B-75E0E0AF55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476250</xdr:colOff>
      <xdr:row>14</xdr:row>
      <xdr:rowOff>63500</xdr:rowOff>
    </xdr:from>
    <xdr:to>
      <xdr:col>17</xdr:col>
      <xdr:colOff>215900</xdr:colOff>
      <xdr:row>27</xdr:row>
      <xdr:rowOff>44450</xdr:rowOff>
    </xdr:to>
    <xdr:graphicFrame macro="">
      <xdr:nvGraphicFramePr>
        <xdr:cNvPr id="5" name="Chart 4">
          <a:extLst>
            <a:ext uri="{FF2B5EF4-FFF2-40B4-BE49-F238E27FC236}">
              <a16:creationId xmlns:a16="http://schemas.microsoft.com/office/drawing/2014/main" id="{EA3B55E9-DFC4-AB18-2B13-C9E987FB5D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107950</xdr:colOff>
      <xdr:row>2</xdr:row>
      <xdr:rowOff>85725</xdr:rowOff>
    </xdr:from>
    <xdr:to>
      <xdr:col>9</xdr:col>
      <xdr:colOff>412750</xdr:colOff>
      <xdr:row>17</xdr:row>
      <xdr:rowOff>66675</xdr:rowOff>
    </xdr:to>
    <xdr:graphicFrame macro="">
      <xdr:nvGraphicFramePr>
        <xdr:cNvPr id="2" name="Chart 1">
          <a:extLst>
            <a:ext uri="{FF2B5EF4-FFF2-40B4-BE49-F238E27FC236}">
              <a16:creationId xmlns:a16="http://schemas.microsoft.com/office/drawing/2014/main" id="{A1E139E9-23A2-8DEB-35C2-92C1ACD340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11</xdr:row>
      <xdr:rowOff>114300</xdr:rowOff>
    </xdr:from>
    <xdr:to>
      <xdr:col>2</xdr:col>
      <xdr:colOff>19050</xdr:colOff>
      <xdr:row>25</xdr:row>
      <xdr:rowOff>60325</xdr:rowOff>
    </xdr:to>
    <mc:AlternateContent xmlns:mc="http://schemas.openxmlformats.org/markup-compatibility/2006">
      <mc:Choice xmlns:a14="http://schemas.microsoft.com/office/drawing/2010/main" Requires="a14">
        <xdr:graphicFrame macro="">
          <xdr:nvGraphicFramePr>
            <xdr:cNvPr id="3" name="Artist">
              <a:extLst>
                <a:ext uri="{FF2B5EF4-FFF2-40B4-BE49-F238E27FC236}">
                  <a16:creationId xmlns:a16="http://schemas.microsoft.com/office/drawing/2014/main" id="{51433D12-D2C7-4F88-F3A8-037BAE92CD9D}"/>
                </a:ext>
              </a:extLst>
            </xdr:cNvPr>
            <xdr:cNvGraphicFramePr/>
          </xdr:nvGraphicFramePr>
          <xdr:xfrm>
            <a:off x="0" y="0"/>
            <a:ext cx="0" cy="0"/>
          </xdr:xfrm>
          <a:graphic>
            <a:graphicData uri="http://schemas.microsoft.com/office/drawing/2010/slicer">
              <sle:slicer xmlns:sle="http://schemas.microsoft.com/office/drawing/2010/slicer" name="Artist"/>
            </a:graphicData>
          </a:graphic>
        </xdr:graphicFrame>
      </mc:Choice>
      <mc:Fallback>
        <xdr:sp macro="" textlink="">
          <xdr:nvSpPr>
            <xdr:cNvPr id="0" name=""/>
            <xdr:cNvSpPr>
              <a:spLocks noTextEdit="1"/>
            </xdr:cNvSpPr>
          </xdr:nvSpPr>
          <xdr:spPr>
            <a:xfrm>
              <a:off x="0" y="21399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2</xdr:col>
      <xdr:colOff>82550</xdr:colOff>
      <xdr:row>3</xdr:row>
      <xdr:rowOff>104775</xdr:rowOff>
    </xdr:from>
    <xdr:to>
      <xdr:col>8</xdr:col>
      <xdr:colOff>234950</xdr:colOff>
      <xdr:row>18</xdr:row>
      <xdr:rowOff>85725</xdr:rowOff>
    </xdr:to>
    <xdr:graphicFrame macro="">
      <xdr:nvGraphicFramePr>
        <xdr:cNvPr id="3" name="Chart 2">
          <a:extLst>
            <a:ext uri="{FF2B5EF4-FFF2-40B4-BE49-F238E27FC236}">
              <a16:creationId xmlns:a16="http://schemas.microsoft.com/office/drawing/2014/main" id="{A89050D4-3548-3F15-E78D-7F447FF30B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a:extLst>
            <a:ext uri="{FF2B5EF4-FFF2-40B4-BE49-F238E27FC236}">
              <a16:creationId xmlns:a16="http://schemas.microsoft.com/office/drawing/2014/main" id="{3466748C-E3D8-735F-22A7-E2B9B63E7D8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2</xdr:col>
      <xdr:colOff>476250</xdr:colOff>
      <xdr:row>1</xdr:row>
      <xdr:rowOff>47625</xdr:rowOff>
    </xdr:from>
    <xdr:to>
      <xdr:col>10</xdr:col>
      <xdr:colOff>171450</xdr:colOff>
      <xdr:row>16</xdr:row>
      <xdr:rowOff>28575</xdr:rowOff>
    </xdr:to>
    <xdr:graphicFrame macro="">
      <xdr:nvGraphicFramePr>
        <xdr:cNvPr id="2" name="Chart 1">
          <a:extLst>
            <a:ext uri="{FF2B5EF4-FFF2-40B4-BE49-F238E27FC236}">
              <a16:creationId xmlns:a16="http://schemas.microsoft.com/office/drawing/2014/main" id="{9E5A2517-EFBB-8702-526F-28AB803E30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244475</xdr:colOff>
      <xdr:row>4</xdr:row>
      <xdr:rowOff>177800</xdr:rowOff>
    </xdr:from>
    <xdr:to>
      <xdr:col>9</xdr:col>
      <xdr:colOff>120650</xdr:colOff>
      <xdr:row>17</xdr:row>
      <xdr:rowOff>146050</xdr:rowOff>
    </xdr:to>
    <xdr:graphicFrame macro="">
      <xdr:nvGraphicFramePr>
        <xdr:cNvPr id="2" name="Chart 1">
          <a:extLst>
            <a:ext uri="{FF2B5EF4-FFF2-40B4-BE49-F238E27FC236}">
              <a16:creationId xmlns:a16="http://schemas.microsoft.com/office/drawing/2014/main" id="{E9E02EDA-42EC-8A18-8AE9-E74DFB5E36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250825</xdr:colOff>
      <xdr:row>19</xdr:row>
      <xdr:rowOff>6350</xdr:rowOff>
    </xdr:from>
    <xdr:to>
      <xdr:col>9</xdr:col>
      <xdr:colOff>527050</xdr:colOff>
      <xdr:row>32</xdr:row>
      <xdr:rowOff>158756</xdr:rowOff>
    </xdr:to>
    <xdr:graphicFrame macro="">
      <xdr:nvGraphicFramePr>
        <xdr:cNvPr id="3" name="Chart 2">
          <a:extLst>
            <a:ext uri="{FF2B5EF4-FFF2-40B4-BE49-F238E27FC236}">
              <a16:creationId xmlns:a16="http://schemas.microsoft.com/office/drawing/2014/main" id="{08AE3C90-D87E-DAC3-C2EC-83D45240B2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5189.495504166669" createdVersion="8" refreshedVersion="8" minRefreshableVersion="3" recordCount="13" xr:uid="{465DBAB8-7E01-45D7-9F3D-2C8DF77F9838}">
  <cacheSource type="worksheet">
    <worksheetSource ref="A17:G30" sheet="Beatles"/>
  </cacheSource>
  <cacheFields count="7">
    <cacheField name="Order" numFmtId="165">
      <sharedItems containsSemiMixedTypes="0" containsString="0" containsNumber="1" containsInteger="1" minValue="1" maxValue="13"/>
    </cacheField>
    <cacheField name="Region" numFmtId="0">
      <sharedItems count="13">
        <s v="Japan"/>
        <s v="Australia "/>
        <s v="New Zealand "/>
        <s v="Belgium "/>
        <s v="Denmark "/>
        <s v="France "/>
        <s v="Germany "/>
        <s v="Italy "/>
        <s v="United Kingdom "/>
        <s v="Canada "/>
        <s v="United States "/>
        <s v="Argentina "/>
        <s v="Brazil"/>
      </sharedItems>
    </cacheField>
    <cacheField name="Area" numFmtId="0">
      <sharedItems count="5">
        <s v="ASIA"/>
        <s v="AUS"/>
        <s v="EUR"/>
        <s v="NA"/>
        <s v="SA"/>
      </sharedItems>
    </cacheField>
    <cacheField name="Certified units/sales" numFmtId="3">
      <sharedItems containsSemiMixedTypes="0" containsString="0" containsNumber="1" containsInteger="1" minValue="50000" maxValue="12000000" count="12">
        <n v="655000"/>
        <n v="210000"/>
        <n v="75000"/>
        <n v="50000"/>
        <n v="60000"/>
        <n v="100000"/>
        <n v="500000"/>
        <n v="2400000"/>
        <n v="1000000"/>
        <n v="12000000"/>
        <n v="506916"/>
        <n v="390000"/>
      </sharedItems>
    </cacheField>
    <cacheField name="Certification" numFmtId="0">
      <sharedItems/>
    </cacheField>
    <cacheField name="Rating Body" numFmtId="0">
      <sharedItems containsBlank="1"/>
    </cacheField>
    <cacheField name="Footnote" numFmtId="0">
      <sharedItems containsBlank="1"/>
    </cacheField>
  </cacheFields>
  <extLst>
    <ext xmlns:x14="http://schemas.microsoft.com/office/spreadsheetml/2009/9/main" uri="{725AE2AE-9491-48be-B2B4-4EB974FC3084}">
      <x14:pivotCacheDefinition pivotCacheId="144163938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5189.503811226852" createdVersion="8" refreshedVersion="8" minRefreshableVersion="3" recordCount="77" xr:uid="{81BE69F9-7A55-4008-A650-EA099B0586AB}">
  <cacheSource type="worksheet">
    <worksheetSource ref="A1:I78" sheet="Top albums of all time"/>
  </cacheSource>
  <cacheFields count="9">
    <cacheField name="Order" numFmtId="165">
      <sharedItems containsSemiMixedTypes="0" containsString="0" containsNumber="1" containsInteger="1" minValue="1" maxValue="77"/>
    </cacheField>
    <cacheField name="Artist" numFmtId="0">
      <sharedItems count="53">
        <s v="Michael Jackson"/>
        <s v="AC/DC"/>
        <s v="Whitney Houston / various artists"/>
        <s v="Pink Floyd"/>
        <s v="Eagles"/>
        <s v="Meat Loaf"/>
        <s v="Shania Twain"/>
        <s v="Fleetwood Mac"/>
        <s v="Bee Gees / Various artists"/>
        <s v="Led Zeppelin"/>
        <s v="Alanis Morissette"/>
        <s v="Various artists"/>
        <s v="Celine Dion"/>
        <s v="Adele"/>
        <s v="The Beatles"/>
        <s v="Metallica"/>
        <s v="Bob Marley and the Wailers"/>
        <s v="Guns N' Roses"/>
        <s v="Bruce Springsteen"/>
        <s v="ABBA"/>
        <s v="Dire Straits"/>
        <s v="Santana"/>
        <s v="Madonna"/>
        <s v="Norah Jones"/>
        <s v="Mariah Carey"/>
        <s v="Eminem"/>
        <s v="James Horner"/>
        <s v="Britney Spears"/>
        <s v="Nirvana"/>
        <s v="Eric Clapton"/>
        <s v="Queen"/>
        <s v="Phil Collins"/>
        <s v="Whitney Houston"/>
        <s v="Linkin Park"/>
        <s v="U2"/>
        <s v="Prince and The Revolution"/>
        <s v="Bon Jovi"/>
        <s v="Carole King"/>
        <s v="Simon &amp; Garfunkel"/>
        <s v="George Michael"/>
        <s v="Elton John"/>
        <s v="Backstreet Boys"/>
        <s v="Spice Girls"/>
        <s v="Ace of Base"/>
        <s v="Elvis Presley"/>
        <s v="Boston"/>
        <s v="Green Day"/>
        <s v="Def Leppard"/>
        <s v="Lauryn Hill"/>
        <s v="Tracy Chapman"/>
        <s v="Lionel Richie"/>
        <s v="Fugees"/>
        <s v="Oasis"/>
      </sharedItems>
    </cacheField>
    <cacheField name="Album" numFmtId="0">
      <sharedItems containsMixedTypes="1" containsNumber="1" containsInteger="1" minValue="1" maxValue="25"/>
    </cacheField>
    <cacheField name="Released" numFmtId="0">
      <sharedItems containsSemiMixedTypes="0" containsString="0" containsNumber="1" containsInteger="1" minValue="1957" maxValue="2015"/>
    </cacheField>
    <cacheField name="Genre" numFmtId="0">
      <sharedItems/>
    </cacheField>
    <cacheField name="Total certified copies" numFmtId="166">
      <sharedItems containsSemiMixedTypes="0" containsString="0" containsNumber="1" minValue="7.9" maxValue="51.2"/>
    </cacheField>
    <cacheField name="Claimed sales*" numFmtId="0">
      <sharedItems containsSemiMixedTypes="0" containsString="0" containsNumber="1" containsInteger="1" minValue="20" maxValue="70"/>
    </cacheField>
    <cacheField name="Ref(s)" numFmtId="0">
      <sharedItems/>
    </cacheField>
    <cacheField name="Decade" numFmtId="0">
      <sharedItems containsSemiMixedTypes="0" containsString="0" containsNumber="1" containsInteger="1" minValue="1960" maxValue="2020" count="7">
        <n v="1980"/>
        <n v="1990"/>
        <n v="1970"/>
        <n v="2000"/>
        <n v="2010"/>
        <n v="2020"/>
        <n v="1960"/>
      </sharedItems>
    </cacheField>
  </cacheFields>
  <extLst>
    <ext xmlns:x14="http://schemas.microsoft.com/office/spreadsheetml/2009/9/main" uri="{725AE2AE-9491-48be-B2B4-4EB974FC3084}">
      <x14:pivotCacheDefinition pivotCacheId="122591118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5189.509772916666" createdVersion="8" refreshedVersion="8" minRefreshableVersion="3" recordCount="22" xr:uid="{6FCE4D04-BE1D-44C4-92B5-89184A1C7B9B}">
  <cacheSource type="worksheet">
    <worksheetSource ref="A1:G23" sheet="Top albums of Year"/>
  </cacheSource>
  <cacheFields count="7">
    <cacheField name="Seq" numFmtId="165">
      <sharedItems containsSemiMixedTypes="0" containsString="0" containsNumber="1" containsInteger="1" minValue="1" maxValue="22"/>
    </cacheField>
    <cacheField name="Year" numFmtId="0">
      <sharedItems containsSemiMixedTypes="0" containsString="0" containsNumber="1" containsInteger="1" minValue="2001" maxValue="2022"/>
    </cacheField>
    <cacheField name="Album" numFmtId="0">
      <sharedItems containsMixedTypes="1" containsNumber="1" containsInteger="1" minValue="21" maxValue="30" count="21">
        <s v="Hybrid Theory"/>
        <s v="The Eminem Show"/>
        <s v="Come Away with Me"/>
        <s v="Confessions"/>
        <s v="X&amp;Y"/>
        <s v="High School Musical"/>
        <s v="High School Musical 2"/>
        <s v="Viva la Vida or Death and All His Friends"/>
        <s v="I Dreamed a Dream"/>
        <s v="Recovery"/>
        <n v="21"/>
        <s v="Midnight Memories"/>
        <s v="Frozen"/>
        <n v="25"/>
        <s v="Lemonade"/>
        <s v="÷"/>
        <s v="The Greatest Showman"/>
        <s v="5x20 All the Best!! 1999–2019"/>
        <s v="Map of the Soul: 7"/>
        <n v="30"/>
        <s v="Greatest Works of Art"/>
      </sharedItems>
    </cacheField>
    <cacheField name="Artist(s)" numFmtId="0">
      <sharedItems containsBlank="1" count="16">
        <s v="Linkin Park"/>
        <s v="Eminem"/>
        <s v="Norah Jones"/>
        <s v="Usher"/>
        <s v="Coldplay"/>
        <s v="Various Artists"/>
        <m/>
        <s v="Susan Boyle"/>
        <s v="Adele"/>
        <s v="One Direction"/>
        <s v="Beyoncé"/>
        <s v="Ed Sheeran"/>
        <s v="Hugh Jackman &amp; Various Artists"/>
        <s v="Arashi"/>
        <s v="BTS"/>
        <s v="Jay Chou"/>
      </sharedItems>
    </cacheField>
    <cacheField name="Sales (millions)" numFmtId="166">
      <sharedItems containsSemiMixedTypes="0" containsString="0" containsNumber="1" minValue="2.5" maxValue="18.100000000000001"/>
    </cacheField>
    <cacheField name="Ref(s)" numFmtId="0">
      <sharedItems/>
    </cacheField>
    <cacheField name="Heard by Me" numFmtId="0">
      <sharedItems count="2">
        <s v="No"/>
        <s v="Yes"/>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5189.515704166668" createdVersion="8" refreshedVersion="8" minRefreshableVersion="3" recordCount="60" xr:uid="{051A6A13-7D48-4CDD-8CCE-B8A0BA37FD1A}">
  <cacheSource type="worksheet">
    <worksheetSource ref="A1:J61" sheet="Home Sales"/>
  </cacheSource>
  <cacheFields count="10">
    <cacheField name="Num" numFmtId="0">
      <sharedItems containsSemiMixedTypes="0" containsString="0" containsNumber="1" containsInteger="1" minValue="1" maxValue="60"/>
    </cacheField>
    <cacheField name="City" numFmtId="0">
      <sharedItems count="2">
        <s v="Dubuque"/>
        <s v="Asbury"/>
      </sharedItems>
    </cacheField>
    <cacheField name="Location" numFmtId="0">
      <sharedItems count="52">
        <s v="Center Pl"/>
        <s v="Washington St"/>
        <s v="W Locust St"/>
        <s v="N Main St"/>
        <s v="Angella St"/>
        <s v="Elm St"/>
        <s v="Klingenberg Ter"/>
        <s v="Jackson St"/>
        <s v="N Algona St"/>
        <s v="W 5th St"/>
        <s v="Ohagen St"/>
        <s v="Alpine St"/>
        <s v="W 8th St"/>
        <s v="Bluff St"/>
        <s v="Mount Loretta Ave"/>
        <s v="Saint Marys St"/>
        <s v="Cleveland Ave"/>
        <s v="Dillon St"/>
        <s v="State St"/>
        <s v="Valley St"/>
        <s v="Oak St"/>
        <s v="Ries St"/>
        <s v="Broadway St"/>
        <s v="Boyer St"/>
        <s v="E 27th St"/>
        <s v="Fulton St"/>
        <s v="Jeffrey Dr"/>
        <s v="Morningview Rd"/>
        <s v="Keymont Dr"/>
        <s v="Southway Dr"/>
        <s v="Ogilby Rd"/>
        <s v="Wildwood Dr"/>
        <s v="Edison St"/>
        <s v="Drexel St"/>
        <s v="Mineral St"/>
        <s v="University Ave"/>
        <s v="Van Buren Ave"/>
        <s v="Welu Dr"/>
        <s v="Northstar Dr"/>
        <s v="Pennsylvania Ave"/>
        <s v="Birchwood Dr"/>
        <s v="Glen Eagle Ct"/>
        <s v="Seven Springs Dr"/>
        <s v="Palmer Dr"/>
        <s v="Indy Dr"/>
        <s v="Jodi Ct"/>
        <s v="Julia Dr"/>
        <s v="Fawn View Dr"/>
        <s v="Chickasaw Dr"/>
        <s v="Wedgewood Dr"/>
        <s v="Spyglass Dr"/>
        <s v="Hales Mill Rd"/>
      </sharedItems>
    </cacheField>
    <cacheField name="Beds" numFmtId="165">
      <sharedItems containsSemiMixedTypes="0" containsString="0" containsNumber="1" containsInteger="1" minValue="1" maxValue="7"/>
    </cacheField>
    <cacheField name="Baths" numFmtId="165">
      <sharedItems containsSemiMixedTypes="0" containsString="0" containsNumber="1" containsInteger="1" minValue="1" maxValue="5"/>
    </cacheField>
    <cacheField name="SqFt" numFmtId="165">
      <sharedItems containsSemiMixedTypes="0" containsString="0" containsNumber="1" containsInteger="1" minValue="804" maxValue="3900"/>
    </cacheField>
    <cacheField name="Price" numFmtId="170">
      <sharedItems containsSemiMixedTypes="0" containsString="0" containsNumber="1" containsInteger="1" minValue="69900" maxValue="585000"/>
    </cacheField>
    <cacheField name="Dir" numFmtId="0">
      <sharedItems containsBlank="1"/>
    </cacheField>
    <cacheField name="Addr Name" numFmtId="0">
      <sharedItems/>
    </cacheField>
    <cacheField name="Typ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
  <r>
    <n v="10"/>
    <x v="0"/>
    <x v="0"/>
    <x v="0"/>
    <s v="—"/>
    <m/>
    <m/>
  </r>
  <r>
    <n v="2"/>
    <x v="1"/>
    <x v="1"/>
    <x v="1"/>
    <s v="3× Platinum"/>
    <s v="ARIA"/>
    <s v="[264]"/>
  </r>
  <r>
    <n v="11"/>
    <x v="2"/>
    <x v="1"/>
    <x v="2"/>
    <s v="5× Platinum"/>
    <s v="RMNZ"/>
    <s v="[272]"/>
  </r>
  <r>
    <n v="3"/>
    <x v="3"/>
    <x v="2"/>
    <x v="3"/>
    <s v="Platinum"/>
    <s v="BEA"/>
    <s v="[265]"/>
  </r>
  <r>
    <n v="6"/>
    <x v="4"/>
    <x v="2"/>
    <x v="4"/>
    <s v="3× Platinum"/>
    <s v="IFPI Danmark"/>
    <s v="[268]"/>
  </r>
  <r>
    <n v="7"/>
    <x v="5"/>
    <x v="2"/>
    <x v="5"/>
    <s v="Gold"/>
    <s v="SNEP"/>
    <s v="[269]"/>
  </r>
  <r>
    <n v="8"/>
    <x v="6"/>
    <x v="2"/>
    <x v="6"/>
    <s v="Platinum"/>
    <s v="BVMI"/>
    <s v="[270]"/>
  </r>
  <r>
    <n v="9"/>
    <x v="7"/>
    <x v="2"/>
    <x v="5"/>
    <s v="2× Platinum"/>
    <s v="FIMI"/>
    <s v="[271]"/>
  </r>
  <r>
    <n v="12"/>
    <x v="8"/>
    <x v="2"/>
    <x v="7"/>
    <s v="8× Platinum"/>
    <s v="BPI"/>
    <s v="[273]"/>
  </r>
  <r>
    <n v="5"/>
    <x v="9"/>
    <x v="3"/>
    <x v="8"/>
    <s v="Diamond"/>
    <s v="Music Canada"/>
    <s v="[267]"/>
  </r>
  <r>
    <n v="13"/>
    <x v="10"/>
    <x v="3"/>
    <x v="9"/>
    <s v="12× Platinum"/>
    <s v="RIAA"/>
    <s v="[274]"/>
  </r>
  <r>
    <n v="1"/>
    <x v="11"/>
    <x v="4"/>
    <x v="10"/>
    <s v="Diamond"/>
    <s v="CAPIF"/>
    <s v="[262]"/>
  </r>
  <r>
    <n v="4"/>
    <x v="12"/>
    <x v="4"/>
    <x v="11"/>
    <s v="—"/>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7">
  <r>
    <n v="1"/>
    <x v="0"/>
    <s v="Thriller"/>
    <n v="1982"/>
    <s v="Pop, post-disco, funk, rock"/>
    <n v="51.2"/>
    <n v="70"/>
    <s v="[4][5]"/>
    <x v="0"/>
  </r>
  <r>
    <n v="2"/>
    <x v="1"/>
    <s v="Back in Black"/>
    <n v="1980"/>
    <s v="Hard rock"/>
    <n v="30.1"/>
    <n v="50"/>
    <s v="[36]"/>
    <x v="0"/>
  </r>
  <r>
    <n v="3"/>
    <x v="2"/>
    <s v="The Bodyguard"/>
    <n v="1992"/>
    <s v="R&amp;B, soul, pop, soundtrack"/>
    <n v="28.7"/>
    <n v="45"/>
    <s v="[43][44]"/>
    <x v="1"/>
  </r>
  <r>
    <n v="4"/>
    <x v="3"/>
    <s v="The Dark Side of the Moon"/>
    <n v="1973"/>
    <s v="Progressive rock"/>
    <n v="24.8"/>
    <n v="45"/>
    <s v="[46]"/>
    <x v="2"/>
  </r>
  <r>
    <n v="5"/>
    <x v="4"/>
    <s v="Their Greatest Hits (1971–1975)"/>
    <n v="1976"/>
    <s v="Country rock, soft rock, folk rock"/>
    <n v="41.2"/>
    <n v="44"/>
    <s v="[47]"/>
    <x v="0"/>
  </r>
  <r>
    <n v="6"/>
    <x v="5"/>
    <s v="Bat Out of Hell"/>
    <n v="1977"/>
    <s v="Hard rock, glam rock, progressive rock"/>
    <n v="22"/>
    <n v="43"/>
    <s v="[49]"/>
    <x v="0"/>
  </r>
  <r>
    <n v="7"/>
    <x v="4"/>
    <s v="Hotel California"/>
    <n v="1976"/>
    <s v="Soft rock"/>
    <n v="31.8"/>
    <n v="42"/>
    <s v="[51]"/>
    <x v="0"/>
  </r>
  <r>
    <n v="8"/>
    <x v="6"/>
    <s v="Come On Over"/>
    <n v="1997"/>
    <s v="Country, pop"/>
    <n v="30.4"/>
    <n v="40"/>
    <s v="[54][55]"/>
    <x v="3"/>
  </r>
  <r>
    <n v="9"/>
    <x v="7"/>
    <s v="Rumours"/>
    <n v="1977"/>
    <s v="Soft rock"/>
    <n v="30.3"/>
    <n v="40"/>
    <s v="[59][60]"/>
    <x v="0"/>
  </r>
  <r>
    <n v="10"/>
    <x v="8"/>
    <s v="Saturday Night Fever"/>
    <n v="1977"/>
    <s v="Disco"/>
    <n v="22.1"/>
    <n v="40"/>
    <s v="[62][63]"/>
    <x v="0"/>
  </r>
  <r>
    <n v="11"/>
    <x v="9"/>
    <s v="Led Zeppelin IV"/>
    <n v="1971"/>
    <s v="Hard rock, heavy metal, folk rock"/>
    <n v="30.4"/>
    <n v="37"/>
    <s v="[66]"/>
    <x v="2"/>
  </r>
  <r>
    <n v="12"/>
    <x v="0"/>
    <s v="Bad"/>
    <n v="1987"/>
    <s v="Pop, rhythm and blues, funk and rock"/>
    <n v="21.2"/>
    <n v="35"/>
    <s v="[73][74][75]"/>
    <x v="1"/>
  </r>
  <r>
    <n v="13"/>
    <x v="10"/>
    <s v="Jagged Little Pill"/>
    <n v="1995"/>
    <s v="Alternative rock"/>
    <n v="25.4"/>
    <n v="33"/>
    <s v="[79][80]"/>
    <x v="3"/>
  </r>
  <r>
    <n v="14"/>
    <x v="11"/>
    <s v="Dirty Dancing"/>
    <n v="1987"/>
    <s v="Pop, rock, R&amp;B"/>
    <n v="24.1"/>
    <n v="32"/>
    <s v="[83]"/>
    <x v="1"/>
  </r>
  <r>
    <n v="15"/>
    <x v="12"/>
    <s v="Falling into You"/>
    <n v="1996"/>
    <s v="Pop, soft rock"/>
    <n v="21.1"/>
    <n v="32"/>
    <s v="[86]"/>
    <x v="3"/>
  </r>
  <r>
    <n v="16"/>
    <x v="13"/>
    <n v="21"/>
    <n v="2011"/>
    <s v="Pop, soul"/>
    <n v="27.1"/>
    <n v="31"/>
    <s v="[98]"/>
    <x v="4"/>
  </r>
  <r>
    <n v="17"/>
    <x v="14"/>
    <n v="1"/>
    <n v="2000"/>
    <s v="Rock"/>
    <n v="23.2"/>
    <n v="31"/>
    <s v="[100]"/>
    <x v="3"/>
  </r>
  <r>
    <n v="18"/>
    <x v="15"/>
    <s v="Metallica"/>
    <n v="1991"/>
    <s v="Heavy metal"/>
    <n v="22.7"/>
    <n v="31"/>
    <s v="[102]"/>
    <x v="1"/>
  </r>
  <r>
    <n v="19"/>
    <x v="12"/>
    <s v="Let's Talk About Love"/>
    <n v="1997"/>
    <s v="Pop, soft rock"/>
    <n v="20.5"/>
    <n v="31"/>
    <s v="[106]"/>
    <x v="3"/>
  </r>
  <r>
    <n v="20"/>
    <x v="16"/>
    <s v="Legend: The Best of Bob Marley &amp; The Wailers"/>
    <n v="1984"/>
    <s v="Reggae"/>
    <n v="22.9"/>
    <n v="30"/>
    <s v="[108]"/>
    <x v="0"/>
  </r>
  <r>
    <n v="21"/>
    <x v="17"/>
    <s v="Appetite for Destruction"/>
    <n v="1987"/>
    <s v="Hard rock"/>
    <n v="22.8"/>
    <n v="30"/>
    <s v="[111][112]"/>
    <x v="1"/>
  </r>
  <r>
    <n v="22"/>
    <x v="18"/>
    <s v="Born in the U.S.A."/>
    <n v="1984"/>
    <s v="Heartland rock"/>
    <n v="22"/>
    <n v="30"/>
    <s v="[116]"/>
    <x v="0"/>
  </r>
  <r>
    <n v="23"/>
    <x v="19"/>
    <s v="Gold: Greatest Hits"/>
    <n v="1992"/>
    <s v="Pop, disco"/>
    <n v="21.6"/>
    <n v="30"/>
    <s v="[121]"/>
    <x v="1"/>
  </r>
  <r>
    <n v="24"/>
    <x v="20"/>
    <s v="Brothers in Arms"/>
    <n v="1985"/>
    <s v="Roots rock, blues rock, soft rock"/>
    <n v="21.1"/>
    <n v="30"/>
    <s v="[125][126]"/>
    <x v="1"/>
  </r>
  <r>
    <n v="25"/>
    <x v="21"/>
    <s v="Supernatural"/>
    <n v="1999"/>
    <s v="Latin rock"/>
    <n v="20.8"/>
    <n v="30"/>
    <s v="[127]"/>
    <x v="3"/>
  </r>
  <r>
    <n v="26"/>
    <x v="22"/>
    <s v="The Immaculate Collection"/>
    <n v="1990"/>
    <s v="Pop, dance"/>
    <n v="20.8"/>
    <n v="30"/>
    <s v="[130]"/>
    <x v="1"/>
  </r>
  <r>
    <n v="27"/>
    <x v="3"/>
    <s v="The Wall"/>
    <n v="1979"/>
    <s v="Progressive rock"/>
    <n v="18.899999999999999"/>
    <n v="30"/>
    <s v="[133]"/>
    <x v="0"/>
  </r>
  <r>
    <n v="28"/>
    <x v="14"/>
    <s v="Sgt. Pepper's Lonely Hearts Club Band"/>
    <n v="1967"/>
    <s v="Rock"/>
    <n v="18.3"/>
    <n v="30"/>
    <s v="[134]"/>
    <x v="2"/>
  </r>
  <r>
    <n v="29"/>
    <x v="0"/>
    <s v="Dangerous"/>
    <n v="1991"/>
    <s v="New jack swing, R&amp;B and pop"/>
    <n v="17"/>
    <n v="30"/>
    <s v="[136]"/>
    <x v="1"/>
  </r>
  <r>
    <n v="30"/>
    <x v="14"/>
    <s v="Abbey Road"/>
    <n v="1969"/>
    <s v="Rock"/>
    <n v="16.899999999999999"/>
    <n v="30"/>
    <s v="[138]"/>
    <x v="2"/>
  </r>
  <r>
    <n v="31"/>
    <x v="23"/>
    <s v="Come Away with Me"/>
    <n v="2002"/>
    <s v="Jazz"/>
    <n v="19.899999999999999"/>
    <n v="28"/>
    <s v="[140]"/>
    <x v="3"/>
  </r>
  <r>
    <n v="32"/>
    <x v="24"/>
    <s v="Music Box"/>
    <n v="1993"/>
    <s v="Pop, R&amp;B"/>
    <n v="17.8"/>
    <n v="28"/>
    <s v="[142]"/>
    <x v="1"/>
  </r>
  <r>
    <n v="33"/>
    <x v="11"/>
    <s v="Grease: The Original Soundtrack from the Motion Picture"/>
    <n v="1978"/>
    <s v="Rock and roll"/>
    <n v="15"/>
    <n v="28"/>
    <s v="[144]"/>
    <x v="0"/>
  </r>
  <r>
    <n v="34"/>
    <x v="25"/>
    <s v="The Eminem Show"/>
    <n v="2002"/>
    <s v="Hip hop"/>
    <n v="19.100000000000001"/>
    <n v="27"/>
    <s v="[147][148]"/>
    <x v="3"/>
  </r>
  <r>
    <n v="35"/>
    <x v="26"/>
    <s v="Titanic: Music from the Motion Picture"/>
    <n v="1997"/>
    <s v="Film score"/>
    <n v="18.100000000000001"/>
    <n v="27"/>
    <s v="[151]"/>
    <x v="3"/>
  </r>
  <r>
    <n v="36"/>
    <x v="27"/>
    <s v="...Baby One More Time"/>
    <n v="1999"/>
    <s v="Pop"/>
    <n v="19.899999999999999"/>
    <n v="26"/>
    <s v="[152]"/>
    <x v="3"/>
  </r>
  <r>
    <n v="37"/>
    <x v="28"/>
    <s v="Nevermind"/>
    <n v="1991"/>
    <s v="Grunge, alternative rock"/>
    <n v="17.8"/>
    <n v="26"/>
    <s v="[155]"/>
    <x v="1"/>
  </r>
  <r>
    <n v="38"/>
    <x v="29"/>
    <s v="Unplugged"/>
    <n v="1992"/>
    <s v="Acoustic rock, acoustic blues"/>
    <n v="17"/>
    <n v="26"/>
    <s v="[157]"/>
    <x v="1"/>
  </r>
  <r>
    <n v="39"/>
    <x v="30"/>
    <s v="Greatest Hits"/>
    <n v="1981"/>
    <s v="Rock"/>
    <n v="20.6"/>
    <n v="25"/>
    <s v="[159]"/>
    <x v="0"/>
  </r>
  <r>
    <n v="40"/>
    <x v="31"/>
    <s v="No Jacket Required"/>
    <n v="1985"/>
    <s v="Pop rock"/>
    <n v="17.7"/>
    <n v="25"/>
    <s v="[161]"/>
    <x v="1"/>
  </r>
  <r>
    <n v="41"/>
    <x v="32"/>
    <s v="Whitney Houston"/>
    <n v="1985"/>
    <s v="Pop, R&amp;B"/>
    <n v="17.600000000000001"/>
    <n v="25"/>
    <s v="[165][166]"/>
    <x v="1"/>
  </r>
  <r>
    <n v="42"/>
    <x v="25"/>
    <s v="The Marshall Mathers LP"/>
    <n v="2000"/>
    <s v="Hip hop"/>
    <n v="17.5"/>
    <n v="25"/>
    <s v="[168]"/>
    <x v="3"/>
  </r>
  <r>
    <n v="43"/>
    <x v="33"/>
    <s v="Hybrid Theory"/>
    <n v="2000"/>
    <s v="Nu metal, rap metal, alternative metal"/>
    <n v="17.2"/>
    <n v="25"/>
    <s v="[170]"/>
    <x v="3"/>
  </r>
  <r>
    <n v="44"/>
    <x v="34"/>
    <s v="The Joshua Tree"/>
    <n v="1987"/>
    <s v="Rock"/>
    <n v="16.7"/>
    <n v="25"/>
    <s v="[171]"/>
    <x v="1"/>
  </r>
  <r>
    <n v="45"/>
    <x v="35"/>
    <s v="Purple Rain"/>
    <n v="1984"/>
    <s v="Pop rock, new wave, R&amp;B"/>
    <n v="15.7"/>
    <n v="25"/>
    <s v="[173]"/>
    <x v="0"/>
  </r>
  <r>
    <n v="46"/>
    <x v="36"/>
    <s v="Slippery When Wet"/>
    <n v="1986"/>
    <s v="Hard rock, glam metal"/>
    <n v="15.3"/>
    <n v="25"/>
    <s v="[175]"/>
    <x v="1"/>
  </r>
  <r>
    <n v="47"/>
    <x v="37"/>
    <s v="Tapestry"/>
    <n v="1971"/>
    <s v="Pop"/>
    <n v="15.1"/>
    <n v="25"/>
    <s v="[176]"/>
    <x v="2"/>
  </r>
  <r>
    <n v="48"/>
    <x v="22"/>
    <s v="True Blue"/>
    <n v="1986"/>
    <s v="Pop, dance"/>
    <n v="14.5"/>
    <n v="25"/>
    <s v="[177]"/>
    <x v="1"/>
  </r>
  <r>
    <n v="49"/>
    <x v="38"/>
    <s v="Bridge over Troubled Water"/>
    <n v="1970"/>
    <s v="Folk rock"/>
    <n v="12.5"/>
    <n v="25"/>
    <s v="[178]"/>
    <x v="2"/>
  </r>
  <r>
    <n v="50"/>
    <x v="39"/>
    <s v="Faith"/>
    <n v="1987"/>
    <s v="Pop, R&amp;B, funk, soul"/>
    <n v="13.9"/>
    <n v="25"/>
    <s v="[180]"/>
    <x v="1"/>
  </r>
  <r>
    <n v="51"/>
    <x v="40"/>
    <s v="Greatest Hits"/>
    <n v="1974"/>
    <s v="Pop"/>
    <n v="19.100000000000001"/>
    <n v="24"/>
    <s v="[181]"/>
    <x v="2"/>
  </r>
  <r>
    <n v="52"/>
    <x v="41"/>
    <s v="Millennium"/>
    <n v="1999"/>
    <s v="Pop"/>
    <n v="18.399999999999999"/>
    <n v="24"/>
    <s v="[182]"/>
    <x v="3"/>
  </r>
  <r>
    <n v="53"/>
    <x v="13"/>
    <n v="25"/>
    <n v="2015"/>
    <s v="Soul, pop, R&amp;B"/>
    <n v="19"/>
    <n v="23"/>
    <s v="[184]"/>
    <x v="5"/>
  </r>
  <r>
    <n v="54"/>
    <x v="42"/>
    <s v="Spice"/>
    <n v="1996"/>
    <s v="Pop"/>
    <n v="16.399999999999999"/>
    <n v="23"/>
    <s v="[186][187]"/>
    <x v="3"/>
  </r>
  <r>
    <n v="55"/>
    <x v="43"/>
    <s v="Happy Nation/The Sign"/>
    <n v="1993"/>
    <s v="Pop"/>
    <n v="14.4"/>
    <n v="23"/>
    <s v="[188]"/>
    <x v="1"/>
  </r>
  <r>
    <n v="56"/>
    <x v="0"/>
    <s v="HIStory: Past, Present and Future, Book I"/>
    <n v="1995"/>
    <s v="R&amp;B, pop and hip hop"/>
    <n v="15.2"/>
    <n v="22"/>
    <s v="[191]"/>
    <x v="3"/>
  </r>
  <r>
    <n v="57"/>
    <x v="12"/>
    <s v="All the Way... A Decade of Song"/>
    <n v="1999"/>
    <s v="Pop"/>
    <n v="14.4"/>
    <n v="22"/>
    <s v="[192]"/>
    <x v="3"/>
  </r>
  <r>
    <n v="58"/>
    <x v="22"/>
    <s v="Like a Virgin"/>
    <n v="1984"/>
    <s v="Pop, dance"/>
    <n v="16.2"/>
    <n v="21"/>
    <s v="[193]"/>
    <x v="0"/>
  </r>
  <r>
    <n v="59"/>
    <x v="36"/>
    <s v="Cross Road"/>
    <n v="1994"/>
    <s v="Hard rock, glam metal"/>
    <n v="11.6"/>
    <n v="21"/>
    <s v="[194]"/>
    <x v="1"/>
  </r>
  <r>
    <n v="60"/>
    <x v="44"/>
    <s v="Elvis' Christmas Album"/>
    <n v="1957"/>
    <s v="Christmas, pop, gospel, rock and roll"/>
    <n v="20.8"/>
    <n v="20"/>
    <s v="[196][197][198]"/>
    <x v="6"/>
  </r>
  <r>
    <n v="61"/>
    <x v="45"/>
    <s v="Boston"/>
    <n v="1976"/>
    <s v="Arena rock, hard rock"/>
    <n v="18.100000000000001"/>
    <n v="20"/>
    <s v="[199]"/>
    <x v="0"/>
  </r>
  <r>
    <n v="62"/>
    <x v="24"/>
    <s v="Daydream"/>
    <n v="1995"/>
    <s v="Pop, R&amp;B"/>
    <n v="15.2"/>
    <n v="20"/>
    <s v="[200]"/>
    <x v="3"/>
  </r>
  <r>
    <n v="63"/>
    <x v="46"/>
    <s v="Dookie"/>
    <n v="1994"/>
    <s v="Pop punk, punk rock, alternative rock"/>
    <n v="14.6"/>
    <n v="20"/>
    <s v="[203]"/>
    <x v="1"/>
  </r>
  <r>
    <n v="64"/>
    <x v="6"/>
    <s v="The Woman in Me"/>
    <n v="1995"/>
    <s v="Country, pop"/>
    <n v="14.5"/>
    <n v="20"/>
    <s v="[204]"/>
    <x v="3"/>
  </r>
  <r>
    <n v="65"/>
    <x v="27"/>
    <s v="Oops!... I Did It Again"/>
    <n v="2000"/>
    <s v="Pop"/>
    <n v="14.4"/>
    <n v="20"/>
    <s v="[205]"/>
    <x v="3"/>
  </r>
  <r>
    <n v="66"/>
    <x v="32"/>
    <s v="Whitney"/>
    <n v="1987"/>
    <s v="Pop, R&amp;B"/>
    <n v="14.4"/>
    <n v="20"/>
    <s v="[207]"/>
    <x v="1"/>
  </r>
  <r>
    <n v="67"/>
    <x v="47"/>
    <s v="Hysteria"/>
    <n v="1987"/>
    <s v="Hard rock, glam metal"/>
    <n v="13.9"/>
    <n v="20"/>
    <s v="[209]"/>
    <x v="1"/>
  </r>
  <r>
    <n v="68"/>
    <x v="48"/>
    <s v="The Miseducation of Lauryn Hill"/>
    <n v="1998"/>
    <s v="Neo Soul, R&amp;B and Hip Hop"/>
    <n v="13.7"/>
    <n v="20"/>
    <s v="[210][211][212]"/>
    <x v="3"/>
  </r>
  <r>
    <n v="69"/>
    <x v="49"/>
    <s v="Tracy Chapman"/>
    <n v="1988"/>
    <s v="Folk rock"/>
    <n v="13.3"/>
    <n v="20"/>
    <s v="[215]"/>
    <x v="1"/>
  </r>
  <r>
    <n v="70"/>
    <x v="50"/>
    <s v="Can't Slow Down"/>
    <n v="1983"/>
    <s v="Pop, R&amp;B, soul"/>
    <n v="12.3"/>
    <n v="20"/>
    <s v="[216]"/>
    <x v="0"/>
  </r>
  <r>
    <n v="71"/>
    <x v="0"/>
    <s v="Off the Wall"/>
    <n v="1979"/>
    <s v="Disco, pop, funk and R&amp;B"/>
    <n v="11.7"/>
    <n v="20"/>
    <s v="[218]"/>
    <x v="0"/>
  </r>
  <r>
    <n v="72"/>
    <x v="51"/>
    <s v="The Score"/>
    <n v="1996"/>
    <s v="Alternative hip hop"/>
    <n v="11.6"/>
    <n v="20"/>
    <s v="[221]"/>
    <x v="3"/>
  </r>
  <r>
    <n v="73"/>
    <x v="52"/>
    <s v="(What's the Story) Morning Glory?"/>
    <n v="1995"/>
    <s v="Britpop, rock"/>
    <n v="11.6"/>
    <n v="22"/>
    <s v="[223][224]"/>
    <x v="3"/>
  </r>
  <r>
    <n v="74"/>
    <x v="12"/>
    <s v="The Colour of My Love"/>
    <n v="1993"/>
    <s v="Pop"/>
    <n v="11.1"/>
    <n v="20"/>
    <s v="[225]"/>
    <x v="1"/>
  </r>
  <r>
    <n v="75"/>
    <x v="40"/>
    <s v="Goodbye Yellow Brick Road"/>
    <n v="1973"/>
    <s v="rock, pop rock, glam rock"/>
    <n v="9.6"/>
    <n v="20"/>
    <s v="[228]"/>
    <x v="2"/>
  </r>
  <r>
    <n v="76"/>
    <x v="3"/>
    <s v="Wish You Were Here"/>
    <n v="1975"/>
    <s v="Progressive rock, art rock, experimental rock"/>
    <n v="9.1999999999999993"/>
    <n v="20"/>
    <s v="[229]"/>
    <x v="0"/>
  </r>
  <r>
    <n v="77"/>
    <x v="11"/>
    <s v="Flashdance: Original Soundtrack from the Motion Picture"/>
    <n v="1983"/>
    <s v="Electro, synthpop"/>
    <n v="7.9"/>
    <n v="20"/>
    <s v="[230]"/>
    <x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
  <r>
    <n v="1"/>
    <n v="2001"/>
    <x v="0"/>
    <x v="0"/>
    <n v="9"/>
    <s v="[250]"/>
    <x v="0"/>
  </r>
  <r>
    <n v="2"/>
    <n v="2002"/>
    <x v="1"/>
    <x v="1"/>
    <n v="13.9"/>
    <s v="[251]"/>
    <x v="0"/>
  </r>
  <r>
    <n v="3"/>
    <n v="2003"/>
    <x v="2"/>
    <x v="2"/>
    <n v="11"/>
    <s v="[252]"/>
    <x v="0"/>
  </r>
  <r>
    <n v="4"/>
    <n v="2004"/>
    <x v="3"/>
    <x v="3"/>
    <n v="12"/>
    <s v="[253]"/>
    <x v="0"/>
  </r>
  <r>
    <n v="5"/>
    <n v="2005"/>
    <x v="4"/>
    <x v="4"/>
    <n v="8.3000000000000007"/>
    <s v="[254]"/>
    <x v="0"/>
  </r>
  <r>
    <n v="6"/>
    <n v="2006"/>
    <x v="5"/>
    <x v="5"/>
    <n v="7"/>
    <s v="[255]"/>
    <x v="1"/>
  </r>
  <r>
    <n v="7"/>
    <n v="2007"/>
    <x v="6"/>
    <x v="6"/>
    <n v="6"/>
    <s v="[256]"/>
    <x v="1"/>
  </r>
  <r>
    <n v="8"/>
    <n v="2008"/>
    <x v="7"/>
    <x v="4"/>
    <n v="6.8"/>
    <s v="[257]"/>
    <x v="0"/>
  </r>
  <r>
    <n v="9"/>
    <n v="2009"/>
    <x v="8"/>
    <x v="7"/>
    <n v="8.3000000000000007"/>
    <s v="[258]"/>
    <x v="0"/>
  </r>
  <r>
    <n v="10"/>
    <n v="2010"/>
    <x v="9"/>
    <x v="1"/>
    <n v="5.7"/>
    <s v="[259]"/>
    <x v="0"/>
  </r>
  <r>
    <n v="11"/>
    <n v="2011"/>
    <x v="10"/>
    <x v="8"/>
    <n v="18.100000000000001"/>
    <s v="[251]"/>
    <x v="1"/>
  </r>
  <r>
    <n v="12"/>
    <n v="2012"/>
    <x v="10"/>
    <x v="8"/>
    <n v="8.3000000000000007"/>
    <s v="[260]"/>
    <x v="1"/>
  </r>
  <r>
    <n v="13"/>
    <n v="2013"/>
    <x v="11"/>
    <x v="9"/>
    <n v="4"/>
    <s v="[261]"/>
    <x v="1"/>
  </r>
  <r>
    <n v="14"/>
    <n v="2014"/>
    <x v="12"/>
    <x v="5"/>
    <n v="10"/>
    <s v="[262]"/>
    <x v="1"/>
  </r>
  <r>
    <n v="15"/>
    <n v="2015"/>
    <x v="13"/>
    <x v="8"/>
    <n v="17.399999999999999"/>
    <s v="[263]"/>
    <x v="1"/>
  </r>
  <r>
    <n v="16"/>
    <n v="2016"/>
    <x v="14"/>
    <x v="10"/>
    <n v="2.5"/>
    <s v="[264]"/>
    <x v="1"/>
  </r>
  <r>
    <n v="17"/>
    <n v="2017"/>
    <x v="15"/>
    <x v="11"/>
    <n v="6.1"/>
    <s v="[265]"/>
    <x v="1"/>
  </r>
  <r>
    <n v="18"/>
    <n v="2018"/>
    <x v="16"/>
    <x v="12"/>
    <n v="3.5"/>
    <s v="[266]"/>
    <x v="1"/>
  </r>
  <r>
    <n v="19"/>
    <n v="2019"/>
    <x v="17"/>
    <x v="13"/>
    <n v="3.3"/>
    <s v="[267]"/>
    <x v="0"/>
  </r>
  <r>
    <n v="20"/>
    <n v="2020"/>
    <x v="18"/>
    <x v="14"/>
    <n v="4.8"/>
    <s v="[268]"/>
    <x v="0"/>
  </r>
  <r>
    <n v="21"/>
    <n v="2021"/>
    <x v="19"/>
    <x v="8"/>
    <n v="4.68"/>
    <s v="[269]"/>
    <x v="1"/>
  </r>
  <r>
    <n v="22"/>
    <n v="2022"/>
    <x v="20"/>
    <x v="15"/>
    <n v="7.2"/>
    <s v="[270]"/>
    <x v="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n v="1"/>
    <x v="0"/>
    <x v="0"/>
    <n v="3"/>
    <n v="3"/>
    <n v="1769"/>
    <n v="134900"/>
    <m/>
    <s v="Center"/>
    <s v="Pl"/>
  </r>
  <r>
    <n v="2"/>
    <x v="0"/>
    <x v="1"/>
    <n v="2"/>
    <n v="1"/>
    <n v="992"/>
    <n v="87900"/>
    <m/>
    <s v="Washington"/>
    <s v="St"/>
  </r>
  <r>
    <n v="3"/>
    <x v="0"/>
    <x v="2"/>
    <n v="3"/>
    <n v="2"/>
    <n v="1700"/>
    <n v="145500"/>
    <s v="W"/>
    <s v="Locust"/>
    <s v="St"/>
  </r>
  <r>
    <n v="4"/>
    <x v="0"/>
    <x v="3"/>
    <n v="3"/>
    <n v="2"/>
    <n v="1265"/>
    <n v="94900"/>
    <s v="N"/>
    <s v="Main"/>
    <s v="St"/>
  </r>
  <r>
    <n v="5"/>
    <x v="0"/>
    <x v="4"/>
    <n v="3"/>
    <n v="1"/>
    <n v="1696"/>
    <n v="90000"/>
    <m/>
    <s v="Angella"/>
    <s v="St"/>
  </r>
  <r>
    <n v="6"/>
    <x v="0"/>
    <x v="5"/>
    <n v="2"/>
    <n v="2"/>
    <n v="1213"/>
    <n v="112000"/>
    <m/>
    <s v="Elm"/>
    <s v="St"/>
  </r>
  <r>
    <n v="7"/>
    <x v="0"/>
    <x v="6"/>
    <n v="3"/>
    <n v="1"/>
    <n v="1579"/>
    <n v="75000"/>
    <m/>
    <s v="Klingenberg"/>
    <s v="Ter"/>
  </r>
  <r>
    <n v="8"/>
    <x v="0"/>
    <x v="7"/>
    <n v="5"/>
    <n v="2"/>
    <n v="1924"/>
    <n v="115000"/>
    <m/>
    <s v="Jackson"/>
    <s v="St"/>
  </r>
  <r>
    <n v="9"/>
    <x v="0"/>
    <x v="7"/>
    <n v="1"/>
    <n v="2"/>
    <n v="887"/>
    <n v="120000"/>
    <m/>
    <s v="Jackson"/>
    <s v="St"/>
  </r>
  <r>
    <n v="10"/>
    <x v="0"/>
    <x v="8"/>
    <n v="2"/>
    <n v="2"/>
    <n v="864"/>
    <n v="122900"/>
    <s v="N"/>
    <s v="Algona"/>
    <s v="St"/>
  </r>
  <r>
    <n v="11"/>
    <x v="0"/>
    <x v="9"/>
    <n v="3"/>
    <n v="2"/>
    <n v="1104"/>
    <n v="89900"/>
    <s v="W"/>
    <s v="5th"/>
    <s v="St"/>
  </r>
  <r>
    <n v="12"/>
    <x v="0"/>
    <x v="10"/>
    <n v="3"/>
    <n v="2"/>
    <n v="1216"/>
    <n v="139900"/>
    <m/>
    <s v="Ohagen"/>
    <s v="St"/>
  </r>
  <r>
    <n v="13"/>
    <x v="0"/>
    <x v="11"/>
    <n v="3"/>
    <n v="3"/>
    <n v="2352"/>
    <n v="157900"/>
    <m/>
    <s v="Alpine"/>
    <s v="St"/>
  </r>
  <r>
    <n v="14"/>
    <x v="0"/>
    <x v="12"/>
    <n v="6"/>
    <n v="4"/>
    <n v="3168"/>
    <n v="219900"/>
    <s v="W"/>
    <s v="8th"/>
    <s v="St"/>
  </r>
  <r>
    <n v="15"/>
    <x v="0"/>
    <x v="13"/>
    <n v="4"/>
    <n v="2"/>
    <n v="1584"/>
    <n v="110000"/>
    <m/>
    <s v="Bluff"/>
    <s v="St"/>
  </r>
  <r>
    <n v="16"/>
    <x v="0"/>
    <x v="14"/>
    <n v="2"/>
    <n v="1"/>
    <n v="1152"/>
    <n v="149900"/>
    <m/>
    <s v="Mount Loretta"/>
    <s v="Ave"/>
  </r>
  <r>
    <n v="17"/>
    <x v="0"/>
    <x v="15"/>
    <n v="4"/>
    <n v="2"/>
    <n v="1904"/>
    <n v="132000"/>
    <m/>
    <s v="Saint Marys"/>
    <s v="St"/>
  </r>
  <r>
    <n v="18"/>
    <x v="0"/>
    <x v="16"/>
    <n v="3"/>
    <n v="1"/>
    <n v="1904"/>
    <n v="129900"/>
    <m/>
    <s v="Cleveland"/>
    <s v="Ave"/>
  </r>
  <r>
    <n v="19"/>
    <x v="0"/>
    <x v="17"/>
    <n v="3"/>
    <n v="1"/>
    <n v="1472"/>
    <n v="159000"/>
    <m/>
    <s v="Dillon"/>
    <s v="St"/>
  </r>
  <r>
    <n v="20"/>
    <x v="0"/>
    <x v="18"/>
    <n v="3"/>
    <n v="1"/>
    <n v="1618"/>
    <n v="172000"/>
    <m/>
    <s v="State"/>
    <s v="St"/>
  </r>
  <r>
    <n v="21"/>
    <x v="0"/>
    <x v="19"/>
    <n v="4"/>
    <n v="3"/>
    <n v="2700"/>
    <n v="270000"/>
    <m/>
    <s v="Valley"/>
    <s v="St"/>
  </r>
  <r>
    <n v="22"/>
    <x v="0"/>
    <x v="20"/>
    <n v="2"/>
    <n v="1"/>
    <n v="1402"/>
    <n v="146000"/>
    <m/>
    <s v="Oak"/>
    <s v="St"/>
  </r>
  <r>
    <n v="23"/>
    <x v="0"/>
    <x v="13"/>
    <n v="4"/>
    <n v="2"/>
    <n v="1475"/>
    <n v="241000"/>
    <m/>
    <s v="Bluff"/>
    <s v="St"/>
  </r>
  <r>
    <n v="24"/>
    <x v="0"/>
    <x v="21"/>
    <n v="3"/>
    <n v="2"/>
    <n v="1636"/>
    <n v="129900"/>
    <m/>
    <s v="Ries"/>
    <s v="St"/>
  </r>
  <r>
    <n v="25"/>
    <x v="0"/>
    <x v="22"/>
    <n v="3"/>
    <n v="1"/>
    <n v="1404"/>
    <n v="124900"/>
    <m/>
    <s v="Broadway"/>
    <s v="St"/>
  </r>
  <r>
    <n v="26"/>
    <x v="0"/>
    <x v="21"/>
    <n v="3"/>
    <n v="2"/>
    <n v="1570"/>
    <n v="100000"/>
    <m/>
    <s v="Ries"/>
    <s v="St"/>
  </r>
  <r>
    <n v="27"/>
    <x v="0"/>
    <x v="23"/>
    <n v="3"/>
    <n v="2"/>
    <n v="2000"/>
    <n v="189000"/>
    <m/>
    <s v="Boyer"/>
    <s v="St"/>
  </r>
  <r>
    <n v="28"/>
    <x v="0"/>
    <x v="22"/>
    <n v="5"/>
    <n v="2"/>
    <n v="1900"/>
    <n v="85000"/>
    <m/>
    <s v="Broadway"/>
    <s v="St"/>
  </r>
  <r>
    <n v="29"/>
    <x v="0"/>
    <x v="24"/>
    <n v="3"/>
    <n v="1"/>
    <n v="1280"/>
    <n v="79800"/>
    <s v="E"/>
    <s v="27th"/>
    <s v="St"/>
  </r>
  <r>
    <n v="30"/>
    <x v="0"/>
    <x v="25"/>
    <n v="3"/>
    <n v="1"/>
    <n v="924"/>
    <n v="69900"/>
    <m/>
    <s v="Fulton"/>
    <s v="St"/>
  </r>
  <r>
    <n v="31"/>
    <x v="0"/>
    <x v="7"/>
    <n v="3"/>
    <n v="2"/>
    <n v="1264"/>
    <n v="77000"/>
    <m/>
    <s v="Jackson"/>
    <s v="St"/>
  </r>
  <r>
    <n v="32"/>
    <x v="0"/>
    <x v="26"/>
    <n v="3"/>
    <n v="1"/>
    <n v="912"/>
    <n v="163000"/>
    <m/>
    <s v="Jeffrey"/>
    <s v="Dr"/>
  </r>
  <r>
    <n v="33"/>
    <x v="0"/>
    <x v="27"/>
    <n v="4"/>
    <n v="1"/>
    <n v="1774"/>
    <n v="134900"/>
    <m/>
    <s v="Morningview"/>
    <s v="Rd"/>
  </r>
  <r>
    <n v="34"/>
    <x v="0"/>
    <x v="28"/>
    <n v="4"/>
    <n v="2"/>
    <n v="2214"/>
    <n v="175000"/>
    <m/>
    <s v="Keymont"/>
    <s v="Dr"/>
  </r>
  <r>
    <n v="35"/>
    <x v="0"/>
    <x v="29"/>
    <n v="3"/>
    <n v="2"/>
    <n v="2034"/>
    <n v="227500"/>
    <m/>
    <s v="Southway"/>
    <s v="Dr"/>
  </r>
  <r>
    <n v="36"/>
    <x v="0"/>
    <x v="30"/>
    <n v="3"/>
    <n v="1"/>
    <n v="1836"/>
    <n v="169900"/>
    <m/>
    <s v="Ogilby"/>
    <s v="Rd"/>
  </r>
  <r>
    <n v="37"/>
    <x v="0"/>
    <x v="31"/>
    <n v="3"/>
    <n v="2"/>
    <n v="1744"/>
    <n v="169900"/>
    <m/>
    <s v="Wildwood"/>
    <s v="Dr"/>
  </r>
  <r>
    <n v="38"/>
    <x v="0"/>
    <x v="32"/>
    <n v="3"/>
    <n v="2"/>
    <n v="1611"/>
    <n v="109900"/>
    <m/>
    <s v="Edison"/>
    <s v="St"/>
  </r>
  <r>
    <n v="39"/>
    <x v="0"/>
    <x v="33"/>
    <n v="2"/>
    <n v="1"/>
    <n v="804"/>
    <n v="97750"/>
    <m/>
    <s v="Drexel"/>
    <s v="St"/>
  </r>
  <r>
    <n v="40"/>
    <x v="0"/>
    <x v="34"/>
    <n v="3"/>
    <n v="2"/>
    <n v="1267"/>
    <n v="172500"/>
    <m/>
    <s v="Mineral"/>
    <s v="St"/>
  </r>
  <r>
    <n v="41"/>
    <x v="0"/>
    <x v="35"/>
    <n v="3"/>
    <n v="2"/>
    <n v="1728"/>
    <n v="178900"/>
    <m/>
    <s v="University"/>
    <s v="Ave"/>
  </r>
  <r>
    <n v="42"/>
    <x v="0"/>
    <x v="36"/>
    <n v="3"/>
    <n v="3"/>
    <n v="1576"/>
    <n v="180000"/>
    <m/>
    <s v="Van Buren"/>
    <s v="Ave"/>
  </r>
  <r>
    <n v="43"/>
    <x v="0"/>
    <x v="37"/>
    <n v="2"/>
    <n v="2"/>
    <n v="1600"/>
    <n v="148000"/>
    <m/>
    <s v="Welu"/>
    <s v="Dr"/>
  </r>
  <r>
    <n v="44"/>
    <x v="0"/>
    <x v="38"/>
    <n v="3"/>
    <n v="2"/>
    <n v="1992"/>
    <n v="239900"/>
    <m/>
    <s v="Northstar"/>
    <s v="Dr"/>
  </r>
  <r>
    <n v="45"/>
    <x v="0"/>
    <x v="39"/>
    <n v="3"/>
    <n v="3"/>
    <n v="3420"/>
    <n v="296000"/>
    <m/>
    <s v="Pennsylvania"/>
    <s v="Ave"/>
  </r>
  <r>
    <n v="46"/>
    <x v="1"/>
    <x v="40"/>
    <n v="3"/>
    <n v="3"/>
    <n v="2280"/>
    <n v="229500"/>
    <m/>
    <s v="Birchwood"/>
    <s v="Dr"/>
  </r>
  <r>
    <n v="47"/>
    <x v="1"/>
    <x v="41"/>
    <n v="5"/>
    <n v="4"/>
    <n v="3900"/>
    <n v="369900"/>
    <m/>
    <s v="Glen Eagle"/>
    <s v="Ct"/>
  </r>
  <r>
    <n v="48"/>
    <x v="1"/>
    <x v="42"/>
    <n v="3"/>
    <n v="3"/>
    <n v="1411"/>
    <n v="239900"/>
    <m/>
    <s v="Seven Springs"/>
    <s v="Dr"/>
  </r>
  <r>
    <n v="49"/>
    <x v="1"/>
    <x v="43"/>
    <n v="5"/>
    <n v="4"/>
    <n v="3572"/>
    <n v="435000"/>
    <m/>
    <s v="Palmer"/>
    <s v="Dr"/>
  </r>
  <r>
    <n v="50"/>
    <x v="1"/>
    <x v="44"/>
    <n v="7"/>
    <n v="5"/>
    <n v="3640"/>
    <n v="409000"/>
    <m/>
    <s v="Indy"/>
    <s v="Dr"/>
  </r>
  <r>
    <n v="51"/>
    <x v="1"/>
    <x v="45"/>
    <n v="4"/>
    <n v="4"/>
    <n v="2960"/>
    <n v="369900"/>
    <m/>
    <s v="Jodi"/>
    <s v="Ct"/>
  </r>
  <r>
    <n v="52"/>
    <x v="1"/>
    <x v="45"/>
    <n v="5"/>
    <n v="4"/>
    <n v="3580"/>
    <n v="429900"/>
    <m/>
    <s v="Jodi"/>
    <s v="Ct"/>
  </r>
  <r>
    <n v="53"/>
    <x v="1"/>
    <x v="46"/>
    <n v="5"/>
    <n v="4"/>
    <n v="3440"/>
    <n v="400000"/>
    <m/>
    <s v="Julia"/>
    <s v="Dr"/>
  </r>
  <r>
    <n v="54"/>
    <x v="1"/>
    <x v="47"/>
    <n v="3"/>
    <n v="3"/>
    <n v="1600"/>
    <n v="335000"/>
    <m/>
    <s v="Fawn View"/>
    <s v="Dr"/>
  </r>
  <r>
    <n v="55"/>
    <x v="1"/>
    <x v="47"/>
    <n v="3"/>
    <n v="2"/>
    <n v="1600"/>
    <n v="334500"/>
    <m/>
    <s v="Fawn View"/>
    <s v="Dr"/>
  </r>
  <r>
    <n v="56"/>
    <x v="1"/>
    <x v="48"/>
    <n v="3"/>
    <n v="2"/>
    <n v="1515"/>
    <n v="296900"/>
    <m/>
    <s v="Chickasaw"/>
    <s v="Dr"/>
  </r>
  <r>
    <n v="57"/>
    <x v="1"/>
    <x v="49"/>
    <n v="4"/>
    <n v="4"/>
    <n v="3899"/>
    <n v="585000"/>
    <m/>
    <s v="Wedgewood"/>
    <s v="Dr"/>
  </r>
  <r>
    <n v="58"/>
    <x v="1"/>
    <x v="50"/>
    <n v="3"/>
    <n v="3"/>
    <n v="2775"/>
    <n v="304500"/>
    <m/>
    <s v="Spyglass"/>
    <s v="Dr"/>
  </r>
  <r>
    <n v="59"/>
    <x v="1"/>
    <x v="51"/>
    <n v="3"/>
    <n v="4"/>
    <n v="1823"/>
    <n v="425900"/>
    <m/>
    <s v="Hales Mill"/>
    <s v="Rd"/>
  </r>
  <r>
    <n v="60"/>
    <x v="1"/>
    <x v="48"/>
    <n v="3"/>
    <n v="2"/>
    <n v="1627"/>
    <n v="324900"/>
    <m/>
    <s v="Chickasaw"/>
    <s v="D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77ACA0D-E577-43B8-9F70-02E16451971B}" name="PivotTable1" cacheId="1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H18:I24" firstHeaderRow="1" firstDataRow="1" firstDataCol="1"/>
  <pivotFields count="7">
    <pivotField numFmtId="165" showAll="0"/>
    <pivotField showAll="0">
      <items count="14">
        <item x="11"/>
        <item x="1"/>
        <item x="3"/>
        <item x="12"/>
        <item x="9"/>
        <item x="4"/>
        <item x="5"/>
        <item x="6"/>
        <item x="7"/>
        <item x="0"/>
        <item x="2"/>
        <item x="8"/>
        <item x="10"/>
        <item t="default"/>
      </items>
    </pivotField>
    <pivotField axis="axisRow" showAll="0" sortType="descending">
      <items count="6">
        <item x="0"/>
        <item x="1"/>
        <item x="2"/>
        <item x="3"/>
        <item x="4"/>
        <item t="default"/>
      </items>
      <autoSortScope>
        <pivotArea dataOnly="0" outline="0" fieldPosition="0">
          <references count="1">
            <reference field="4294967294" count="1" selected="0">
              <x v="0"/>
            </reference>
          </references>
        </pivotArea>
      </autoSortScope>
    </pivotField>
    <pivotField dataField="1" numFmtId="3" showAll="0">
      <items count="13">
        <item x="3"/>
        <item x="4"/>
        <item x="2"/>
        <item x="5"/>
        <item x="1"/>
        <item x="11"/>
        <item x="6"/>
        <item x="10"/>
        <item x="0"/>
        <item x="8"/>
        <item x="7"/>
        <item x="9"/>
        <item t="default"/>
      </items>
    </pivotField>
    <pivotField showAll="0"/>
    <pivotField showAll="0"/>
    <pivotField showAll="0"/>
  </pivotFields>
  <rowFields count="1">
    <field x="2"/>
  </rowFields>
  <rowItems count="6">
    <i>
      <x v="3"/>
    </i>
    <i>
      <x v="2"/>
    </i>
    <i>
      <x v="4"/>
    </i>
    <i>
      <x/>
    </i>
    <i>
      <x v="1"/>
    </i>
    <i t="grand">
      <x/>
    </i>
  </rowItems>
  <colItems count="1">
    <i/>
  </colItems>
  <dataFields count="1">
    <dataField name="Sum of Certified units/sales" fld="3" baseField="0" baseItem="0" numFmtId="165"/>
  </dataFields>
  <formats count="1">
    <format dxfId="2">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7B77FBA-E018-433D-A2B7-E31852802704}" name="PivotTable2" cacheId="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A3:B11" firstHeaderRow="1" firstDataRow="1" firstDataCol="1"/>
  <pivotFields count="9">
    <pivotField dataField="1" numFmtId="165" showAll="0"/>
    <pivotField showAll="0" sortType="descending">
      <items count="54">
        <item x="19"/>
        <item x="1"/>
        <item x="43"/>
        <item x="13"/>
        <item x="10"/>
        <item x="41"/>
        <item x="8"/>
        <item x="16"/>
        <item x="36"/>
        <item x="45"/>
        <item x="27"/>
        <item x="18"/>
        <item x="37"/>
        <item x="12"/>
        <item x="47"/>
        <item x="20"/>
        <item x="4"/>
        <item x="40"/>
        <item x="44"/>
        <item x="25"/>
        <item x="29"/>
        <item x="7"/>
        <item x="51"/>
        <item x="39"/>
        <item x="46"/>
        <item x="17"/>
        <item x="26"/>
        <item x="48"/>
        <item x="9"/>
        <item x="33"/>
        <item x="50"/>
        <item x="22"/>
        <item x="24"/>
        <item x="5"/>
        <item x="15"/>
        <item x="0"/>
        <item x="28"/>
        <item x="23"/>
        <item x="52"/>
        <item x="31"/>
        <item x="3"/>
        <item x="35"/>
        <item x="30"/>
        <item x="21"/>
        <item x="6"/>
        <item x="38"/>
        <item x="42"/>
        <item x="14"/>
        <item x="49"/>
        <item x="34"/>
        <item x="11"/>
        <item x="32"/>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numFmtId="166" showAll="0"/>
    <pivotField showAll="0"/>
    <pivotField showAll="0"/>
    <pivotField axis="axisRow" showAll="0">
      <items count="8">
        <item x="6"/>
        <item x="2"/>
        <item x="0"/>
        <item x="1"/>
        <item x="3"/>
        <item x="4"/>
        <item x="5"/>
        <item t="default"/>
      </items>
    </pivotField>
  </pivotFields>
  <rowFields count="1">
    <field x="8"/>
  </rowFields>
  <rowItems count="8">
    <i>
      <x/>
    </i>
    <i>
      <x v="1"/>
    </i>
    <i>
      <x v="2"/>
    </i>
    <i>
      <x v="3"/>
    </i>
    <i>
      <x v="4"/>
    </i>
    <i>
      <x v="5"/>
    </i>
    <i>
      <x v="6"/>
    </i>
    <i t="grand">
      <x/>
    </i>
  </rowItems>
  <colItems count="1">
    <i/>
  </colItems>
  <dataFields count="1">
    <dataField name="Count of Order" fld="0" subtotal="count" baseField="0" baseItem="889290352" numFmtId="165"/>
  </dataFields>
  <formats count="1">
    <format dxfId="1">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0F5E091-F0CC-402C-A774-0749D91D9C7C}" name="PivotTable3" cacheId="1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3:B25" firstHeaderRow="1" firstDataRow="1" firstDataCol="1"/>
  <pivotFields count="7">
    <pivotField numFmtId="165" showAll="0"/>
    <pivotField showAll="0"/>
    <pivotField axis="axisRow" showAll="0">
      <items count="22">
        <item x="10"/>
        <item x="13"/>
        <item x="19"/>
        <item x="15"/>
        <item x="17"/>
        <item x="2"/>
        <item x="3"/>
        <item x="12"/>
        <item x="20"/>
        <item x="5"/>
        <item x="6"/>
        <item x="0"/>
        <item x="8"/>
        <item x="14"/>
        <item x="18"/>
        <item x="11"/>
        <item x="9"/>
        <item x="1"/>
        <item x="16"/>
        <item x="7"/>
        <item x="4"/>
        <item t="default"/>
      </items>
    </pivotField>
    <pivotField showAll="0">
      <items count="17">
        <item x="8"/>
        <item x="13"/>
        <item x="10"/>
        <item x="14"/>
        <item x="4"/>
        <item x="11"/>
        <item x="1"/>
        <item x="12"/>
        <item x="15"/>
        <item x="0"/>
        <item x="2"/>
        <item x="9"/>
        <item x="7"/>
        <item x="3"/>
        <item x="5"/>
        <item x="6"/>
        <item t="default"/>
      </items>
    </pivotField>
    <pivotField dataField="1" numFmtId="166" showAll="0"/>
    <pivotField showAll="0"/>
    <pivotField showAll="0">
      <items count="3">
        <item x="0"/>
        <item x="1"/>
        <item t="default"/>
      </items>
    </pivotField>
  </pivotFields>
  <rowFields count="1">
    <field x="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Sum of Sales (millions)" fld="4" baseField="0" baseItem="0"/>
  </dataField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4AAD644-EFF4-463C-84EC-91956EF80599}" name="PivotTable4" cacheId="1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A3:B6" firstHeaderRow="1" firstDataRow="1" firstDataCol="1"/>
  <pivotFields count="10">
    <pivotField showAll="0"/>
    <pivotField axis="axisRow" showAll="0">
      <items count="3">
        <item x="1"/>
        <item x="0"/>
        <item t="default"/>
      </items>
    </pivotField>
    <pivotField showAll="0">
      <items count="53">
        <item x="11"/>
        <item x="4"/>
        <item x="40"/>
        <item x="13"/>
        <item x="23"/>
        <item x="22"/>
        <item x="0"/>
        <item x="48"/>
        <item x="16"/>
        <item x="17"/>
        <item x="33"/>
        <item x="24"/>
        <item x="32"/>
        <item x="5"/>
        <item x="47"/>
        <item x="25"/>
        <item x="41"/>
        <item x="51"/>
        <item x="44"/>
        <item x="7"/>
        <item x="26"/>
        <item x="45"/>
        <item x="46"/>
        <item x="28"/>
        <item x="6"/>
        <item x="34"/>
        <item x="27"/>
        <item x="14"/>
        <item x="8"/>
        <item x="3"/>
        <item x="38"/>
        <item x="20"/>
        <item x="30"/>
        <item x="10"/>
        <item x="43"/>
        <item x="39"/>
        <item x="21"/>
        <item x="15"/>
        <item x="42"/>
        <item x="29"/>
        <item x="50"/>
        <item x="18"/>
        <item x="35"/>
        <item x="19"/>
        <item x="36"/>
        <item x="9"/>
        <item x="12"/>
        <item x="2"/>
        <item x="1"/>
        <item x="49"/>
        <item x="37"/>
        <item x="31"/>
        <item t="default"/>
      </items>
    </pivotField>
    <pivotField numFmtId="165" showAll="0"/>
    <pivotField numFmtId="165" showAll="0"/>
    <pivotField numFmtId="165" showAll="0"/>
    <pivotField dataField="1" numFmtId="170" showAll="0"/>
    <pivotField showAll="0"/>
    <pivotField showAll="0"/>
    <pivotField showAll="0"/>
  </pivotFields>
  <rowFields count="1">
    <field x="1"/>
  </rowFields>
  <rowItems count="3">
    <i>
      <x/>
    </i>
    <i>
      <x v="1"/>
    </i>
    <i t="grand">
      <x/>
    </i>
  </rowItems>
  <colItems count="1">
    <i/>
  </colItems>
  <dataFields count="1">
    <dataField name="Average of Price" fld="6" subtotal="average" baseField="0" baseItem="0" numFmtId="170"/>
  </dataFields>
  <formats count="1">
    <format dxfId="0">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tist" xr10:uid="{51F755F7-B3F5-4B57-8D28-1F919E22437F}" sourceName="Artist">
  <pivotTables>
    <pivotTable tabId="6" name="PivotTable2"/>
  </pivotTables>
  <data>
    <tabular pivotCacheId="1225911181">
      <items count="53">
        <i x="19" s="1"/>
        <i x="1" s="1"/>
        <i x="43" s="1"/>
        <i x="13" s="1"/>
        <i x="10" s="1"/>
        <i x="41" s="1"/>
        <i x="8" s="1"/>
        <i x="16" s="1"/>
        <i x="36" s="1"/>
        <i x="45" s="1"/>
        <i x="27" s="1"/>
        <i x="18" s="1"/>
        <i x="37" s="1"/>
        <i x="12" s="1"/>
        <i x="47" s="1"/>
        <i x="20" s="1"/>
        <i x="4" s="1"/>
        <i x="40" s="1"/>
        <i x="44" s="1"/>
        <i x="25" s="1"/>
        <i x="29" s="1"/>
        <i x="7" s="1"/>
        <i x="51" s="1"/>
        <i x="39" s="1"/>
        <i x="46" s="1"/>
        <i x="17" s="1"/>
        <i x="26" s="1"/>
        <i x="48" s="1"/>
        <i x="9" s="1"/>
        <i x="33" s="1"/>
        <i x="50" s="1"/>
        <i x="22" s="1"/>
        <i x="24" s="1"/>
        <i x="5" s="1"/>
        <i x="15" s="1"/>
        <i x="0" s="1"/>
        <i x="28" s="1"/>
        <i x="23" s="1"/>
        <i x="52" s="1"/>
        <i x="31" s="1"/>
        <i x="3" s="1"/>
        <i x="35" s="1"/>
        <i x="30" s="1"/>
        <i x="21" s="1"/>
        <i x="6" s="1"/>
        <i x="38" s="1"/>
        <i x="42" s="1"/>
        <i x="14" s="1"/>
        <i x="49" s="1"/>
        <i x="34" s="1"/>
        <i x="11" s="1"/>
        <i x="32"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rtist" xr10:uid="{0FA5344C-F343-4588-965A-2532D4E4BF2D}" cache="Slicer_Artist" caption="Artist"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microsoft.com/office/2007/relationships/slicer" Target="../slicers/slicer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74EFD-B9A2-4930-8BAD-BD08DAC6FB8C}">
  <dimension ref="A1:B2"/>
  <sheetViews>
    <sheetView workbookViewId="0">
      <selection activeCell="F6" sqref="F6"/>
    </sheetView>
  </sheetViews>
  <sheetFormatPr defaultRowHeight="14.5" x14ac:dyDescent="0.35"/>
  <cols>
    <col min="2" max="2" width="9.08984375" bestFit="1" customWidth="1"/>
  </cols>
  <sheetData>
    <row r="1" spans="1:2" x14ac:dyDescent="0.35">
      <c r="A1" s="7" t="s">
        <v>505</v>
      </c>
      <c r="B1" t="s">
        <v>506</v>
      </c>
    </row>
    <row r="2" spans="1:2" x14ac:dyDescent="0.35">
      <c r="A2" s="7" t="s">
        <v>507</v>
      </c>
      <c r="B2" s="20">
        <v>45189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475E9-42F0-4993-A4D8-C8C103C8B024}">
  <dimension ref="A1:K30"/>
  <sheetViews>
    <sheetView tabSelected="1" workbookViewId="0">
      <selection activeCell="P13" sqref="P13"/>
    </sheetView>
  </sheetViews>
  <sheetFormatPr defaultRowHeight="14.5" x14ac:dyDescent="0.35"/>
  <cols>
    <col min="1" max="1" width="5.7265625" bestFit="1" customWidth="1"/>
    <col min="2" max="2" width="11.7265625" bestFit="1" customWidth="1"/>
    <col min="3" max="3" width="4.7265625" bestFit="1" customWidth="1"/>
    <col min="4" max="4" width="8.1796875" bestFit="1" customWidth="1"/>
    <col min="5" max="5" width="9.453125" bestFit="1" customWidth="1"/>
    <col min="6" max="6" width="12.36328125" bestFit="1" customWidth="1"/>
    <col min="7" max="7" width="7.08984375" bestFit="1" customWidth="1"/>
    <col min="8" max="8" width="12.36328125" bestFit="1" customWidth="1"/>
    <col min="9" max="9" width="24.08984375" bestFit="1" customWidth="1"/>
    <col min="10" max="10" width="12.36328125" bestFit="1" customWidth="1"/>
    <col min="11" max="11" width="24.08984375" bestFit="1" customWidth="1"/>
    <col min="12" max="12" width="8.81640625" customWidth="1"/>
  </cols>
  <sheetData>
    <row r="1" spans="1:11" x14ac:dyDescent="0.35">
      <c r="A1" s="13" t="s">
        <v>0</v>
      </c>
      <c r="B1" s="13"/>
      <c r="C1" s="13"/>
      <c r="D1" s="13"/>
      <c r="E1" s="13"/>
      <c r="F1" s="13"/>
      <c r="G1" s="2"/>
    </row>
    <row r="2" spans="1:11" x14ac:dyDescent="0.35">
      <c r="A2" s="2"/>
      <c r="B2" s="2"/>
      <c r="C2" s="2"/>
      <c r="D2" s="2"/>
      <c r="E2" s="2"/>
      <c r="F2" s="2"/>
      <c r="G2" s="2"/>
      <c r="K2" s="1"/>
    </row>
    <row r="3" spans="1:11" ht="24.5" x14ac:dyDescent="0.35">
      <c r="A3" s="14" t="s">
        <v>37</v>
      </c>
      <c r="B3" s="14" t="s">
        <v>1</v>
      </c>
      <c r="C3" s="14"/>
      <c r="D3" s="14" t="s">
        <v>3</v>
      </c>
      <c r="E3" s="14" t="s">
        <v>2</v>
      </c>
      <c r="F3" s="14" t="s">
        <v>35</v>
      </c>
      <c r="G3" s="14" t="s">
        <v>36</v>
      </c>
    </row>
    <row r="4" spans="1:11" x14ac:dyDescent="0.35">
      <c r="A4" s="3">
        <v>7</v>
      </c>
      <c r="B4" s="2" t="s">
        <v>14</v>
      </c>
      <c r="C4" s="2"/>
      <c r="D4" s="15">
        <v>15000</v>
      </c>
      <c r="E4" s="2" t="s">
        <v>5</v>
      </c>
      <c r="F4" s="2" t="s">
        <v>29</v>
      </c>
      <c r="G4" s="2" t="s">
        <v>30</v>
      </c>
    </row>
    <row r="5" spans="1:11" x14ac:dyDescent="0.35">
      <c r="A5" s="3">
        <v>6</v>
      </c>
      <c r="B5" s="2" t="s">
        <v>13</v>
      </c>
      <c r="C5" s="2"/>
      <c r="D5" s="15">
        <v>25000</v>
      </c>
      <c r="E5" s="2" t="s">
        <v>6</v>
      </c>
      <c r="F5" s="2" t="s">
        <v>27</v>
      </c>
      <c r="G5" s="2" t="s">
        <v>28</v>
      </c>
    </row>
    <row r="6" spans="1:11" x14ac:dyDescent="0.35">
      <c r="A6" s="3">
        <v>2</v>
      </c>
      <c r="B6" s="2" t="s">
        <v>9</v>
      </c>
      <c r="C6" s="2"/>
      <c r="D6" s="15">
        <v>70000</v>
      </c>
      <c r="E6" s="2" t="s">
        <v>5</v>
      </c>
      <c r="F6" s="2" t="s">
        <v>19</v>
      </c>
      <c r="G6" s="2" t="s">
        <v>20</v>
      </c>
    </row>
    <row r="7" spans="1:11" x14ac:dyDescent="0.35">
      <c r="A7" s="3">
        <v>3</v>
      </c>
      <c r="B7" s="2" t="s">
        <v>10</v>
      </c>
      <c r="C7" s="2"/>
      <c r="D7" s="15">
        <v>100000</v>
      </c>
      <c r="E7" s="2" t="s">
        <v>6</v>
      </c>
      <c r="F7" s="2" t="s">
        <v>21</v>
      </c>
      <c r="G7" s="2" t="s">
        <v>22</v>
      </c>
    </row>
    <row r="8" spans="1:11" x14ac:dyDescent="0.35">
      <c r="A8" s="3">
        <v>1</v>
      </c>
      <c r="B8" s="2" t="s">
        <v>8</v>
      </c>
      <c r="C8" s="2"/>
      <c r="D8" s="15">
        <v>120000</v>
      </c>
      <c r="E8" s="2" t="s">
        <v>4</v>
      </c>
      <c r="F8" s="2" t="s">
        <v>17</v>
      </c>
      <c r="G8" s="2" t="s">
        <v>18</v>
      </c>
    </row>
    <row r="9" spans="1:11" x14ac:dyDescent="0.35">
      <c r="A9" s="3">
        <v>4</v>
      </c>
      <c r="B9" s="2" t="s">
        <v>11</v>
      </c>
      <c r="C9" s="2"/>
      <c r="D9" s="15">
        <v>200000</v>
      </c>
      <c r="E9" s="2" t="s">
        <v>4</v>
      </c>
      <c r="F9" s="2" t="s">
        <v>23</v>
      </c>
      <c r="G9" s="2" t="s">
        <v>24</v>
      </c>
    </row>
    <row r="10" spans="1:11" x14ac:dyDescent="0.35">
      <c r="A10" s="3">
        <v>5</v>
      </c>
      <c r="B10" s="2" t="s">
        <v>12</v>
      </c>
      <c r="C10" s="2"/>
      <c r="D10" s="15">
        <v>250000</v>
      </c>
      <c r="E10" s="2" t="s">
        <v>6</v>
      </c>
      <c r="F10" s="2" t="s">
        <v>25</v>
      </c>
      <c r="G10" s="2" t="s">
        <v>26</v>
      </c>
    </row>
    <row r="11" spans="1:11" x14ac:dyDescent="0.35">
      <c r="A11" s="3">
        <v>8</v>
      </c>
      <c r="B11" s="2" t="s">
        <v>15</v>
      </c>
      <c r="C11" s="2"/>
      <c r="D11" s="15">
        <v>600000</v>
      </c>
      <c r="E11" s="2" t="s">
        <v>4</v>
      </c>
      <c r="F11" s="2" t="s">
        <v>31</v>
      </c>
      <c r="G11" s="2" t="s">
        <v>32</v>
      </c>
    </row>
    <row r="12" spans="1:11" x14ac:dyDescent="0.35">
      <c r="A12" s="3">
        <v>9</v>
      </c>
      <c r="B12" s="2" t="s">
        <v>16</v>
      </c>
      <c r="C12" s="2"/>
      <c r="D12" s="15">
        <v>6000000</v>
      </c>
      <c r="E12" s="2" t="s">
        <v>7</v>
      </c>
      <c r="F12" s="2" t="s">
        <v>33</v>
      </c>
      <c r="G12" s="2" t="s">
        <v>34</v>
      </c>
    </row>
    <row r="13" spans="1:11" x14ac:dyDescent="0.35">
      <c r="A13" s="2"/>
      <c r="B13" s="2"/>
      <c r="C13" s="2"/>
      <c r="D13" s="2"/>
      <c r="E13" s="2"/>
      <c r="F13" s="2"/>
      <c r="G13" s="2"/>
    </row>
    <row r="14" spans="1:11" x14ac:dyDescent="0.35">
      <c r="A14" s="2"/>
      <c r="B14" s="2"/>
      <c r="C14" s="2"/>
      <c r="D14" s="2"/>
      <c r="E14" s="2"/>
      <c r="F14" s="2"/>
      <c r="G14" s="2"/>
    </row>
    <row r="15" spans="1:11" x14ac:dyDescent="0.35">
      <c r="A15" s="13" t="s">
        <v>38</v>
      </c>
      <c r="B15" s="13"/>
      <c r="C15" s="13"/>
      <c r="D15" s="13"/>
      <c r="E15" s="13"/>
      <c r="F15" s="13"/>
      <c r="G15" s="2"/>
    </row>
    <row r="16" spans="1:11" x14ac:dyDescent="0.35">
      <c r="A16" s="2"/>
      <c r="B16" s="2"/>
      <c r="C16" s="2"/>
      <c r="D16" s="2"/>
      <c r="E16" s="2"/>
      <c r="F16" s="2"/>
      <c r="G16" s="2"/>
    </row>
    <row r="17" spans="1:9" ht="24.5" x14ac:dyDescent="0.35">
      <c r="A17" s="14" t="s">
        <v>37</v>
      </c>
      <c r="B17" s="14" t="s">
        <v>1</v>
      </c>
      <c r="C17" s="14" t="s">
        <v>491</v>
      </c>
      <c r="D17" s="14" t="s">
        <v>3</v>
      </c>
      <c r="E17" s="14" t="s">
        <v>2</v>
      </c>
      <c r="F17" s="14" t="s">
        <v>35</v>
      </c>
      <c r="G17" s="14" t="s">
        <v>36</v>
      </c>
    </row>
    <row r="18" spans="1:9" x14ac:dyDescent="0.35">
      <c r="A18" s="3">
        <v>10</v>
      </c>
      <c r="B18" s="2" t="s">
        <v>43</v>
      </c>
      <c r="C18" s="2" t="s">
        <v>494</v>
      </c>
      <c r="D18" s="15">
        <v>655000</v>
      </c>
      <c r="E18" s="2" t="s">
        <v>42</v>
      </c>
      <c r="F18" s="2"/>
      <c r="G18" s="2"/>
      <c r="H18" s="11" t="s">
        <v>498</v>
      </c>
      <c r="I18" t="s">
        <v>497</v>
      </c>
    </row>
    <row r="19" spans="1:9" x14ac:dyDescent="0.35">
      <c r="A19" s="3">
        <v>2</v>
      </c>
      <c r="B19" s="2" t="s">
        <v>9</v>
      </c>
      <c r="C19" s="2" t="s">
        <v>496</v>
      </c>
      <c r="D19" s="15">
        <v>210000</v>
      </c>
      <c r="E19" s="2" t="s">
        <v>40</v>
      </c>
      <c r="F19" s="2" t="s">
        <v>19</v>
      </c>
      <c r="G19" s="2" t="s">
        <v>51</v>
      </c>
      <c r="H19" s="12" t="s">
        <v>492</v>
      </c>
      <c r="I19" s="10">
        <v>13000000</v>
      </c>
    </row>
    <row r="20" spans="1:9" x14ac:dyDescent="0.35">
      <c r="A20" s="3">
        <v>11</v>
      </c>
      <c r="B20" s="2" t="s">
        <v>14</v>
      </c>
      <c r="C20" s="2" t="s">
        <v>496</v>
      </c>
      <c r="D20" s="15">
        <v>75000</v>
      </c>
      <c r="E20" s="2" t="s">
        <v>44</v>
      </c>
      <c r="F20" s="2" t="s">
        <v>29</v>
      </c>
      <c r="G20" s="2" t="s">
        <v>61</v>
      </c>
      <c r="H20" s="12" t="s">
        <v>493</v>
      </c>
      <c r="I20" s="10">
        <v>3210000</v>
      </c>
    </row>
    <row r="21" spans="1:9" x14ac:dyDescent="0.35">
      <c r="A21" s="3">
        <v>3</v>
      </c>
      <c r="B21" s="2" t="s">
        <v>47</v>
      </c>
      <c r="C21" s="2" t="s">
        <v>493</v>
      </c>
      <c r="D21" s="15">
        <v>50000</v>
      </c>
      <c r="E21" s="2" t="s">
        <v>5</v>
      </c>
      <c r="F21" s="2" t="s">
        <v>52</v>
      </c>
      <c r="G21" s="2" t="s">
        <v>53</v>
      </c>
      <c r="H21" s="12" t="s">
        <v>495</v>
      </c>
      <c r="I21" s="10">
        <v>896916</v>
      </c>
    </row>
    <row r="22" spans="1:9" x14ac:dyDescent="0.35">
      <c r="A22" s="3">
        <v>6</v>
      </c>
      <c r="B22" s="2" t="s">
        <v>48</v>
      </c>
      <c r="C22" s="2" t="s">
        <v>493</v>
      </c>
      <c r="D22" s="15">
        <v>60000</v>
      </c>
      <c r="E22" s="2" t="s">
        <v>40</v>
      </c>
      <c r="F22" s="2" t="s">
        <v>55</v>
      </c>
      <c r="G22" s="2" t="s">
        <v>56</v>
      </c>
      <c r="H22" s="12" t="s">
        <v>494</v>
      </c>
      <c r="I22" s="10">
        <v>655000</v>
      </c>
    </row>
    <row r="23" spans="1:9" x14ac:dyDescent="0.35">
      <c r="A23" s="3">
        <v>7</v>
      </c>
      <c r="B23" s="2" t="s">
        <v>49</v>
      </c>
      <c r="C23" s="2" t="s">
        <v>493</v>
      </c>
      <c r="D23" s="15">
        <v>100000</v>
      </c>
      <c r="E23" s="2" t="s">
        <v>6</v>
      </c>
      <c r="F23" s="2" t="s">
        <v>57</v>
      </c>
      <c r="G23" s="2" t="s">
        <v>58</v>
      </c>
      <c r="H23" s="12" t="s">
        <v>496</v>
      </c>
      <c r="I23" s="10">
        <v>285000</v>
      </c>
    </row>
    <row r="24" spans="1:9" x14ac:dyDescent="0.35">
      <c r="A24" s="3">
        <v>8</v>
      </c>
      <c r="B24" s="2" t="s">
        <v>12</v>
      </c>
      <c r="C24" s="2" t="s">
        <v>493</v>
      </c>
      <c r="D24" s="15">
        <v>500000</v>
      </c>
      <c r="E24" s="2" t="s">
        <v>5</v>
      </c>
      <c r="F24" s="2" t="s">
        <v>25</v>
      </c>
      <c r="G24" s="2" t="s">
        <v>59</v>
      </c>
      <c r="H24" s="12" t="s">
        <v>499</v>
      </c>
      <c r="I24" s="10">
        <v>18046916</v>
      </c>
    </row>
    <row r="25" spans="1:9" x14ac:dyDescent="0.35">
      <c r="A25" s="3">
        <v>9</v>
      </c>
      <c r="B25" s="2" t="s">
        <v>13</v>
      </c>
      <c r="C25" s="2" t="s">
        <v>493</v>
      </c>
      <c r="D25" s="15">
        <v>100000</v>
      </c>
      <c r="E25" s="2" t="s">
        <v>4</v>
      </c>
      <c r="F25" s="2" t="s">
        <v>27</v>
      </c>
      <c r="G25" s="2" t="s">
        <v>60</v>
      </c>
    </row>
    <row r="26" spans="1:9" x14ac:dyDescent="0.35">
      <c r="A26" s="3">
        <v>12</v>
      </c>
      <c r="B26" s="2" t="s">
        <v>15</v>
      </c>
      <c r="C26" s="2" t="s">
        <v>493</v>
      </c>
      <c r="D26" s="15">
        <v>2400000</v>
      </c>
      <c r="E26" s="2" t="s">
        <v>45</v>
      </c>
      <c r="F26" s="2" t="s">
        <v>31</v>
      </c>
      <c r="G26" s="2" t="s">
        <v>62</v>
      </c>
    </row>
    <row r="27" spans="1:9" x14ac:dyDescent="0.35">
      <c r="A27" s="3">
        <v>5</v>
      </c>
      <c r="B27" s="2" t="s">
        <v>11</v>
      </c>
      <c r="C27" s="2" t="s">
        <v>492</v>
      </c>
      <c r="D27" s="15">
        <v>1000000</v>
      </c>
      <c r="E27" s="2" t="s">
        <v>39</v>
      </c>
      <c r="F27" s="2" t="s">
        <v>23</v>
      </c>
      <c r="G27" s="2" t="s">
        <v>54</v>
      </c>
    </row>
    <row r="28" spans="1:9" x14ac:dyDescent="0.35">
      <c r="A28" s="3">
        <v>13</v>
      </c>
      <c r="B28" s="2" t="s">
        <v>16</v>
      </c>
      <c r="C28" s="2" t="s">
        <v>492</v>
      </c>
      <c r="D28" s="15">
        <v>12000000</v>
      </c>
      <c r="E28" s="2" t="s">
        <v>46</v>
      </c>
      <c r="F28" s="2" t="s">
        <v>33</v>
      </c>
      <c r="G28" s="2" t="s">
        <v>34</v>
      </c>
    </row>
    <row r="29" spans="1:9" x14ac:dyDescent="0.35">
      <c r="A29" s="3">
        <v>1</v>
      </c>
      <c r="B29" s="2" t="s">
        <v>8</v>
      </c>
      <c r="C29" s="2" t="s">
        <v>495</v>
      </c>
      <c r="D29" s="15">
        <v>506916</v>
      </c>
      <c r="E29" s="2" t="s">
        <v>39</v>
      </c>
      <c r="F29" s="2" t="s">
        <v>17</v>
      </c>
      <c r="G29" s="2" t="s">
        <v>50</v>
      </c>
    </row>
    <row r="30" spans="1:9" x14ac:dyDescent="0.35">
      <c r="A30" s="3">
        <v>4</v>
      </c>
      <c r="B30" s="2" t="s">
        <v>41</v>
      </c>
      <c r="C30" s="2" t="s">
        <v>495</v>
      </c>
      <c r="D30" s="15">
        <v>390000</v>
      </c>
      <c r="E30" s="2" t="s">
        <v>42</v>
      </c>
      <c r="F30" s="2"/>
      <c r="G30" s="2"/>
    </row>
  </sheetData>
  <sortState xmlns:xlrd2="http://schemas.microsoft.com/office/spreadsheetml/2017/richdata2" ref="A18:G30">
    <sortCondition ref="C18:C30"/>
    <sortCondition ref="B18:B30"/>
  </sortState>
  <mergeCells count="2">
    <mergeCell ref="A1:F1"/>
    <mergeCell ref="A15:F15"/>
  </mergeCells>
  <pageMargins left="0.7" right="0.7" top="0.75" bottom="0.75" header="0.3" footer="0.3"/>
  <pageSetup orientation="landscape" horizontalDpi="300" verticalDpi="300" r:id="rId2"/>
  <headerFooter>
    <oddHeader>&amp;LSydney Hall&amp;CCIT110 Prin - Fall 2023&amp;RDate Printed: &amp;D</oddHeader>
    <oddFooter>&amp;LFile: &amp;F&amp;CPage &amp;P of &amp;N&amp;RSheet: &amp;A</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71673-F9CB-403A-995D-C2663436DECE}">
  <dimension ref="A1:M101"/>
  <sheetViews>
    <sheetView topLeftCell="B1" workbookViewId="0">
      <pane ySplit="1" topLeftCell="A2" activePane="bottomLeft" state="frozen"/>
      <selection activeCell="P13" sqref="P13"/>
      <selection pane="bottomLeft" activeCell="P13" sqref="P13"/>
    </sheetView>
  </sheetViews>
  <sheetFormatPr defaultRowHeight="14.5" x14ac:dyDescent="0.35"/>
  <cols>
    <col min="1" max="1" width="4.7265625" bestFit="1" customWidth="1"/>
    <col min="2" max="2" width="23.26953125" bestFit="1" customWidth="1"/>
    <col min="3" max="3" width="25.54296875" customWidth="1"/>
    <col min="5" max="5" width="26.453125" customWidth="1"/>
    <col min="6" max="6" width="6.453125" bestFit="1" customWidth="1"/>
    <col min="7" max="7" width="6.36328125" bestFit="1" customWidth="1"/>
    <col min="8" max="8" width="11.453125" bestFit="1" customWidth="1"/>
    <col min="9" max="9" width="5.90625" bestFit="1" customWidth="1"/>
  </cols>
  <sheetData>
    <row r="1" spans="1:13" ht="36.5" x14ac:dyDescent="0.35">
      <c r="A1" s="14" t="s">
        <v>37</v>
      </c>
      <c r="B1" s="14" t="s">
        <v>189</v>
      </c>
      <c r="C1" s="14" t="s">
        <v>190</v>
      </c>
      <c r="D1" s="14" t="s">
        <v>191</v>
      </c>
      <c r="E1" s="14" t="s">
        <v>192</v>
      </c>
      <c r="F1" s="14" t="s">
        <v>193</v>
      </c>
      <c r="G1" s="14" t="s">
        <v>194</v>
      </c>
      <c r="H1" s="14" t="s">
        <v>195</v>
      </c>
      <c r="I1" s="14" t="s">
        <v>500</v>
      </c>
      <c r="J1" s="2"/>
      <c r="K1" s="2"/>
      <c r="L1" s="2"/>
      <c r="M1" s="2"/>
    </row>
    <row r="2" spans="1:13" x14ac:dyDescent="0.35">
      <c r="A2" s="3">
        <v>1</v>
      </c>
      <c r="B2" s="2" t="s">
        <v>196</v>
      </c>
      <c r="C2" s="2" t="s">
        <v>197</v>
      </c>
      <c r="D2" s="2">
        <v>1982</v>
      </c>
      <c r="E2" s="2" t="s">
        <v>198</v>
      </c>
      <c r="F2" s="16">
        <v>51.2</v>
      </c>
      <c r="G2" s="2">
        <v>70</v>
      </c>
      <c r="H2" s="2" t="s">
        <v>199</v>
      </c>
      <c r="I2" s="2">
        <f>ROUND(D2,-1)</f>
        <v>1980</v>
      </c>
      <c r="J2" s="2"/>
      <c r="K2" s="2"/>
      <c r="L2" s="2"/>
      <c r="M2" s="2"/>
    </row>
    <row r="3" spans="1:13" x14ac:dyDescent="0.35">
      <c r="A3" s="3">
        <v>2</v>
      </c>
      <c r="B3" s="2" t="s">
        <v>200</v>
      </c>
      <c r="C3" s="2" t="s">
        <v>201</v>
      </c>
      <c r="D3" s="2">
        <v>1980</v>
      </c>
      <c r="E3" s="2" t="s">
        <v>202</v>
      </c>
      <c r="F3" s="16">
        <v>30.1</v>
      </c>
      <c r="G3" s="2">
        <v>50</v>
      </c>
      <c r="H3" s="2" t="s">
        <v>203</v>
      </c>
      <c r="I3" s="2">
        <f>ROUND(D3,-1)</f>
        <v>1980</v>
      </c>
      <c r="J3" s="2"/>
      <c r="K3" s="2"/>
      <c r="L3" s="2"/>
      <c r="M3" s="2"/>
    </row>
    <row r="4" spans="1:13" x14ac:dyDescent="0.35">
      <c r="A4" s="3">
        <v>3</v>
      </c>
      <c r="B4" s="2" t="s">
        <v>204</v>
      </c>
      <c r="C4" s="2" t="s">
        <v>205</v>
      </c>
      <c r="D4" s="2">
        <v>1992</v>
      </c>
      <c r="E4" s="2" t="s">
        <v>206</v>
      </c>
      <c r="F4" s="16">
        <v>28.7</v>
      </c>
      <c r="G4" s="2">
        <v>45</v>
      </c>
      <c r="H4" s="2" t="s">
        <v>207</v>
      </c>
      <c r="I4" s="2">
        <f t="shared" ref="I4:I67" si="0">ROUND(D4,-1)</f>
        <v>1990</v>
      </c>
      <c r="J4" s="2"/>
      <c r="K4" s="2"/>
      <c r="L4" s="2"/>
      <c r="M4" s="2"/>
    </row>
    <row r="5" spans="1:13" x14ac:dyDescent="0.35">
      <c r="A5" s="3">
        <v>4</v>
      </c>
      <c r="B5" s="2" t="s">
        <v>208</v>
      </c>
      <c r="C5" s="2" t="s">
        <v>209</v>
      </c>
      <c r="D5" s="2">
        <v>1973</v>
      </c>
      <c r="E5" s="2" t="s">
        <v>210</v>
      </c>
      <c r="F5" s="16">
        <v>24.8</v>
      </c>
      <c r="G5" s="2">
        <v>45</v>
      </c>
      <c r="H5" s="2" t="s">
        <v>211</v>
      </c>
      <c r="I5" s="2">
        <f t="shared" si="0"/>
        <v>1970</v>
      </c>
      <c r="J5" s="2"/>
      <c r="K5" s="2"/>
      <c r="L5" s="2"/>
      <c r="M5" s="2"/>
    </row>
    <row r="6" spans="1:13" x14ac:dyDescent="0.35">
      <c r="A6" s="3">
        <v>5</v>
      </c>
      <c r="B6" s="2" t="s">
        <v>212</v>
      </c>
      <c r="C6" s="2" t="s">
        <v>213</v>
      </c>
      <c r="D6" s="2">
        <v>1976</v>
      </c>
      <c r="E6" s="2" t="s">
        <v>214</v>
      </c>
      <c r="F6" s="16">
        <v>41.2</v>
      </c>
      <c r="G6" s="2">
        <v>44</v>
      </c>
      <c r="H6" s="2" t="s">
        <v>215</v>
      </c>
      <c r="I6" s="2">
        <f t="shared" si="0"/>
        <v>1980</v>
      </c>
      <c r="J6" s="2"/>
      <c r="K6" s="2"/>
      <c r="L6" s="2"/>
      <c r="M6" s="2"/>
    </row>
    <row r="7" spans="1:13" x14ac:dyDescent="0.35">
      <c r="A7" s="3">
        <v>6</v>
      </c>
      <c r="B7" s="2" t="s">
        <v>216</v>
      </c>
      <c r="C7" s="2" t="s">
        <v>217</v>
      </c>
      <c r="D7" s="2">
        <v>1977</v>
      </c>
      <c r="E7" s="2" t="s">
        <v>218</v>
      </c>
      <c r="F7" s="16">
        <v>22</v>
      </c>
      <c r="G7" s="2">
        <v>43</v>
      </c>
      <c r="H7" s="2" t="s">
        <v>219</v>
      </c>
      <c r="I7" s="2">
        <f t="shared" si="0"/>
        <v>1980</v>
      </c>
      <c r="J7" s="2"/>
      <c r="K7" s="2"/>
      <c r="L7" s="2"/>
      <c r="M7" s="2"/>
    </row>
    <row r="8" spans="1:13" x14ac:dyDescent="0.35">
      <c r="A8" s="3">
        <v>7</v>
      </c>
      <c r="B8" s="2" t="s">
        <v>212</v>
      </c>
      <c r="C8" s="2" t="s">
        <v>220</v>
      </c>
      <c r="D8" s="2">
        <v>1976</v>
      </c>
      <c r="E8" s="2" t="s">
        <v>221</v>
      </c>
      <c r="F8" s="16">
        <v>31.8</v>
      </c>
      <c r="G8" s="2">
        <v>42</v>
      </c>
      <c r="H8" s="2" t="s">
        <v>222</v>
      </c>
      <c r="I8" s="2">
        <f t="shared" si="0"/>
        <v>1980</v>
      </c>
      <c r="J8" s="2"/>
      <c r="K8" s="2"/>
      <c r="L8" s="2"/>
      <c r="M8" s="2"/>
    </row>
    <row r="9" spans="1:13" x14ac:dyDescent="0.35">
      <c r="A9" s="3">
        <v>8</v>
      </c>
      <c r="B9" s="2" t="s">
        <v>223</v>
      </c>
      <c r="C9" s="2" t="s">
        <v>224</v>
      </c>
      <c r="D9" s="2">
        <v>1997</v>
      </c>
      <c r="E9" s="2" t="s">
        <v>225</v>
      </c>
      <c r="F9" s="16">
        <v>30.4</v>
      </c>
      <c r="G9" s="2">
        <v>40</v>
      </c>
      <c r="H9" s="2" t="s">
        <v>226</v>
      </c>
      <c r="I9" s="2">
        <f t="shared" si="0"/>
        <v>2000</v>
      </c>
      <c r="J9" s="2"/>
      <c r="K9" s="2"/>
      <c r="L9" s="2"/>
      <c r="M9" s="2"/>
    </row>
    <row r="10" spans="1:13" x14ac:dyDescent="0.35">
      <c r="A10" s="3">
        <v>9</v>
      </c>
      <c r="B10" s="2" t="s">
        <v>227</v>
      </c>
      <c r="C10" s="2" t="s">
        <v>228</v>
      </c>
      <c r="D10" s="2">
        <v>1977</v>
      </c>
      <c r="E10" s="2" t="s">
        <v>221</v>
      </c>
      <c r="F10" s="16">
        <v>30.3</v>
      </c>
      <c r="G10" s="2">
        <v>40</v>
      </c>
      <c r="H10" s="2" t="s">
        <v>229</v>
      </c>
      <c r="I10" s="2">
        <f t="shared" si="0"/>
        <v>1980</v>
      </c>
      <c r="J10" s="2"/>
      <c r="K10" s="2"/>
      <c r="L10" s="2"/>
      <c r="M10" s="2"/>
    </row>
    <row r="11" spans="1:13" x14ac:dyDescent="0.35">
      <c r="A11" s="3">
        <v>10</v>
      </c>
      <c r="B11" s="2" t="s">
        <v>230</v>
      </c>
      <c r="C11" s="2" t="s">
        <v>231</v>
      </c>
      <c r="D11" s="2">
        <v>1977</v>
      </c>
      <c r="E11" s="2" t="s">
        <v>232</v>
      </c>
      <c r="F11" s="16">
        <v>22.1</v>
      </c>
      <c r="G11" s="2">
        <v>40</v>
      </c>
      <c r="H11" s="2" t="s">
        <v>233</v>
      </c>
      <c r="I11" s="2">
        <f t="shared" si="0"/>
        <v>1980</v>
      </c>
      <c r="J11" s="2"/>
      <c r="K11" s="2"/>
      <c r="L11" s="2"/>
      <c r="M11" s="2"/>
    </row>
    <row r="12" spans="1:13" x14ac:dyDescent="0.35">
      <c r="A12" s="3">
        <v>11</v>
      </c>
      <c r="B12" s="2" t="s">
        <v>234</v>
      </c>
      <c r="C12" s="2" t="s">
        <v>235</v>
      </c>
      <c r="D12" s="2">
        <v>1971</v>
      </c>
      <c r="E12" s="2" t="s">
        <v>236</v>
      </c>
      <c r="F12" s="16">
        <v>30.4</v>
      </c>
      <c r="G12" s="2">
        <v>37</v>
      </c>
      <c r="H12" s="2" t="s">
        <v>237</v>
      </c>
      <c r="I12" s="2">
        <f t="shared" si="0"/>
        <v>1970</v>
      </c>
      <c r="J12" s="2"/>
      <c r="K12" s="2"/>
      <c r="L12" s="2"/>
      <c r="M12" s="2"/>
    </row>
    <row r="13" spans="1:13" x14ac:dyDescent="0.35">
      <c r="A13" s="3">
        <v>12</v>
      </c>
      <c r="B13" s="2" t="s">
        <v>196</v>
      </c>
      <c r="C13" s="2" t="s">
        <v>238</v>
      </c>
      <c r="D13" s="2">
        <v>1987</v>
      </c>
      <c r="E13" s="2" t="s">
        <v>239</v>
      </c>
      <c r="F13" s="16">
        <v>21.2</v>
      </c>
      <c r="G13" s="2">
        <v>35</v>
      </c>
      <c r="H13" s="2" t="s">
        <v>240</v>
      </c>
      <c r="I13" s="2">
        <f t="shared" si="0"/>
        <v>1990</v>
      </c>
      <c r="J13" s="2"/>
      <c r="K13" s="2"/>
      <c r="L13" s="2"/>
      <c r="M13" s="2"/>
    </row>
    <row r="14" spans="1:13" x14ac:dyDescent="0.35">
      <c r="A14" s="3">
        <v>13</v>
      </c>
      <c r="B14" s="2" t="s">
        <v>241</v>
      </c>
      <c r="C14" s="2" t="s">
        <v>242</v>
      </c>
      <c r="D14" s="2">
        <v>1995</v>
      </c>
      <c r="E14" s="2" t="s">
        <v>243</v>
      </c>
      <c r="F14" s="16">
        <v>25.4</v>
      </c>
      <c r="G14" s="2">
        <v>33</v>
      </c>
      <c r="H14" s="2" t="s">
        <v>244</v>
      </c>
      <c r="I14" s="2">
        <f t="shared" si="0"/>
        <v>2000</v>
      </c>
      <c r="J14" s="2"/>
      <c r="K14" s="2"/>
      <c r="L14" s="2"/>
      <c r="M14" s="2"/>
    </row>
    <row r="15" spans="1:13" x14ac:dyDescent="0.35">
      <c r="A15" s="3">
        <v>14</v>
      </c>
      <c r="B15" s="2" t="s">
        <v>245</v>
      </c>
      <c r="C15" s="2" t="s">
        <v>246</v>
      </c>
      <c r="D15" s="2">
        <v>1987</v>
      </c>
      <c r="E15" s="2" t="s">
        <v>247</v>
      </c>
      <c r="F15" s="16">
        <v>24.1</v>
      </c>
      <c r="G15" s="2">
        <v>32</v>
      </c>
      <c r="H15" s="2" t="s">
        <v>248</v>
      </c>
      <c r="I15" s="2">
        <f t="shared" si="0"/>
        <v>1990</v>
      </c>
      <c r="J15" s="2"/>
      <c r="K15" s="2"/>
      <c r="L15" s="2"/>
      <c r="M15" s="2"/>
    </row>
    <row r="16" spans="1:13" x14ac:dyDescent="0.35">
      <c r="A16" s="3">
        <v>15</v>
      </c>
      <c r="B16" s="2" t="s">
        <v>249</v>
      </c>
      <c r="C16" s="2" t="s">
        <v>250</v>
      </c>
      <c r="D16" s="2">
        <v>1996</v>
      </c>
      <c r="E16" s="2" t="s">
        <v>251</v>
      </c>
      <c r="F16" s="16">
        <v>21.1</v>
      </c>
      <c r="G16" s="2">
        <v>32</v>
      </c>
      <c r="H16" s="2" t="s">
        <v>252</v>
      </c>
      <c r="I16" s="2">
        <f t="shared" si="0"/>
        <v>2000</v>
      </c>
      <c r="J16" s="2"/>
      <c r="K16" s="2"/>
      <c r="L16" s="2"/>
      <c r="M16" s="2"/>
    </row>
    <row r="17" spans="1:13" x14ac:dyDescent="0.35">
      <c r="A17" s="3">
        <v>16</v>
      </c>
      <c r="B17" s="2" t="s">
        <v>253</v>
      </c>
      <c r="C17" s="2">
        <v>21</v>
      </c>
      <c r="D17" s="2">
        <v>2011</v>
      </c>
      <c r="E17" s="2" t="s">
        <v>254</v>
      </c>
      <c r="F17" s="16">
        <v>27.1</v>
      </c>
      <c r="G17" s="2">
        <v>31</v>
      </c>
      <c r="H17" s="2" t="s">
        <v>255</v>
      </c>
      <c r="I17" s="2">
        <f t="shared" si="0"/>
        <v>2010</v>
      </c>
      <c r="J17" s="2"/>
      <c r="K17" s="2"/>
      <c r="L17" s="2"/>
      <c r="M17" s="2"/>
    </row>
    <row r="18" spans="1:13" x14ac:dyDescent="0.35">
      <c r="A18" s="3">
        <v>17</v>
      </c>
      <c r="B18" s="2" t="s">
        <v>256</v>
      </c>
      <c r="C18" s="2">
        <v>1</v>
      </c>
      <c r="D18" s="2">
        <v>2000</v>
      </c>
      <c r="E18" s="2" t="s">
        <v>257</v>
      </c>
      <c r="F18" s="16">
        <v>23.2</v>
      </c>
      <c r="G18" s="2">
        <v>31</v>
      </c>
      <c r="H18" s="2" t="s">
        <v>258</v>
      </c>
      <c r="I18" s="2">
        <f t="shared" si="0"/>
        <v>2000</v>
      </c>
      <c r="J18" s="2"/>
      <c r="K18" s="2"/>
      <c r="L18" s="2"/>
      <c r="M18" s="2"/>
    </row>
    <row r="19" spans="1:13" x14ac:dyDescent="0.35">
      <c r="A19" s="3">
        <v>18</v>
      </c>
      <c r="B19" s="2" t="s">
        <v>259</v>
      </c>
      <c r="C19" s="2" t="s">
        <v>259</v>
      </c>
      <c r="D19" s="2">
        <v>1991</v>
      </c>
      <c r="E19" s="2" t="s">
        <v>260</v>
      </c>
      <c r="F19" s="16">
        <v>22.7</v>
      </c>
      <c r="G19" s="2">
        <v>31</v>
      </c>
      <c r="H19" s="2" t="s">
        <v>261</v>
      </c>
      <c r="I19" s="2">
        <f t="shared" si="0"/>
        <v>1990</v>
      </c>
      <c r="J19" s="2"/>
      <c r="K19" s="2"/>
      <c r="L19" s="2"/>
      <c r="M19" s="2"/>
    </row>
    <row r="20" spans="1:13" x14ac:dyDescent="0.35">
      <c r="A20" s="3">
        <v>19</v>
      </c>
      <c r="B20" s="2" t="s">
        <v>249</v>
      </c>
      <c r="C20" s="2" t="s">
        <v>262</v>
      </c>
      <c r="D20" s="2">
        <v>1997</v>
      </c>
      <c r="E20" s="2" t="s">
        <v>251</v>
      </c>
      <c r="F20" s="16">
        <v>20.5</v>
      </c>
      <c r="G20" s="2">
        <v>31</v>
      </c>
      <c r="H20" s="2" t="s">
        <v>263</v>
      </c>
      <c r="I20" s="2">
        <f t="shared" si="0"/>
        <v>2000</v>
      </c>
      <c r="J20" s="2"/>
      <c r="K20" s="2"/>
      <c r="L20" s="2"/>
      <c r="M20" s="2"/>
    </row>
    <row r="21" spans="1:13" x14ac:dyDescent="0.35">
      <c r="A21" s="3">
        <v>20</v>
      </c>
      <c r="B21" s="2" t="s">
        <v>264</v>
      </c>
      <c r="C21" s="2" t="s">
        <v>265</v>
      </c>
      <c r="D21" s="2">
        <v>1984</v>
      </c>
      <c r="E21" s="2" t="s">
        <v>266</v>
      </c>
      <c r="F21" s="16">
        <v>22.9</v>
      </c>
      <c r="G21" s="2">
        <v>30</v>
      </c>
      <c r="H21" s="2" t="s">
        <v>267</v>
      </c>
      <c r="I21" s="2">
        <f t="shared" si="0"/>
        <v>1980</v>
      </c>
      <c r="J21" s="2"/>
      <c r="K21" s="2"/>
      <c r="L21" s="2"/>
      <c r="M21" s="2"/>
    </row>
    <row r="22" spans="1:13" x14ac:dyDescent="0.35">
      <c r="A22" s="3">
        <v>21</v>
      </c>
      <c r="B22" s="2" t="s">
        <v>268</v>
      </c>
      <c r="C22" s="2" t="s">
        <v>269</v>
      </c>
      <c r="D22" s="2">
        <v>1987</v>
      </c>
      <c r="E22" s="2" t="s">
        <v>202</v>
      </c>
      <c r="F22" s="16">
        <v>22.8</v>
      </c>
      <c r="G22" s="2">
        <v>30</v>
      </c>
      <c r="H22" s="2" t="s">
        <v>270</v>
      </c>
      <c r="I22" s="2">
        <f t="shared" si="0"/>
        <v>1990</v>
      </c>
      <c r="J22" s="2"/>
      <c r="K22" s="2"/>
      <c r="L22" s="2"/>
      <c r="M22" s="2"/>
    </row>
    <row r="23" spans="1:13" x14ac:dyDescent="0.35">
      <c r="A23" s="3">
        <v>22</v>
      </c>
      <c r="B23" s="2" t="s">
        <v>271</v>
      </c>
      <c r="C23" s="2" t="s">
        <v>272</v>
      </c>
      <c r="D23" s="2">
        <v>1984</v>
      </c>
      <c r="E23" s="2" t="s">
        <v>273</v>
      </c>
      <c r="F23" s="16">
        <v>22</v>
      </c>
      <c r="G23" s="2">
        <v>30</v>
      </c>
      <c r="H23" s="2" t="s">
        <v>274</v>
      </c>
      <c r="I23" s="2">
        <f t="shared" si="0"/>
        <v>1980</v>
      </c>
      <c r="J23" s="2"/>
      <c r="K23" s="2"/>
      <c r="L23" s="2"/>
      <c r="M23" s="2"/>
    </row>
    <row r="24" spans="1:13" x14ac:dyDescent="0.35">
      <c r="A24" s="3">
        <v>23</v>
      </c>
      <c r="B24" s="2" t="s">
        <v>275</v>
      </c>
      <c r="C24" s="2" t="s">
        <v>276</v>
      </c>
      <c r="D24" s="2">
        <v>1992</v>
      </c>
      <c r="E24" s="2" t="s">
        <v>277</v>
      </c>
      <c r="F24" s="16">
        <v>21.6</v>
      </c>
      <c r="G24" s="2">
        <v>30</v>
      </c>
      <c r="H24" s="2" t="s">
        <v>278</v>
      </c>
      <c r="I24" s="2">
        <f t="shared" si="0"/>
        <v>1990</v>
      </c>
      <c r="J24" s="2"/>
      <c r="K24" s="2"/>
      <c r="L24" s="2"/>
      <c r="M24" s="2"/>
    </row>
    <row r="25" spans="1:13" x14ac:dyDescent="0.35">
      <c r="A25" s="3">
        <v>24</v>
      </c>
      <c r="B25" s="2" t="s">
        <v>279</v>
      </c>
      <c r="C25" s="2" t="s">
        <v>280</v>
      </c>
      <c r="D25" s="2">
        <v>1985</v>
      </c>
      <c r="E25" s="2" t="s">
        <v>281</v>
      </c>
      <c r="F25" s="16">
        <v>21.1</v>
      </c>
      <c r="G25" s="2">
        <v>30</v>
      </c>
      <c r="H25" s="2" t="s">
        <v>282</v>
      </c>
      <c r="I25" s="2">
        <f t="shared" si="0"/>
        <v>1990</v>
      </c>
      <c r="J25" s="2"/>
      <c r="K25" s="2"/>
      <c r="L25" s="2"/>
      <c r="M25" s="2"/>
    </row>
    <row r="26" spans="1:13" x14ac:dyDescent="0.35">
      <c r="A26" s="3">
        <v>25</v>
      </c>
      <c r="B26" s="2" t="s">
        <v>283</v>
      </c>
      <c r="C26" s="2" t="s">
        <v>284</v>
      </c>
      <c r="D26" s="2">
        <v>1999</v>
      </c>
      <c r="E26" s="2" t="s">
        <v>285</v>
      </c>
      <c r="F26" s="16">
        <v>20.8</v>
      </c>
      <c r="G26" s="2">
        <v>30</v>
      </c>
      <c r="H26" s="2" t="s">
        <v>286</v>
      </c>
      <c r="I26" s="2">
        <f t="shared" si="0"/>
        <v>2000</v>
      </c>
      <c r="J26" s="2"/>
      <c r="K26" s="2"/>
      <c r="L26" s="2"/>
      <c r="M26" s="2"/>
    </row>
    <row r="27" spans="1:13" x14ac:dyDescent="0.35">
      <c r="A27" s="3">
        <v>26</v>
      </c>
      <c r="B27" s="2" t="s">
        <v>287</v>
      </c>
      <c r="C27" s="2" t="s">
        <v>288</v>
      </c>
      <c r="D27" s="2">
        <v>1990</v>
      </c>
      <c r="E27" s="2" t="s">
        <v>289</v>
      </c>
      <c r="F27" s="16">
        <v>20.8</v>
      </c>
      <c r="G27" s="2">
        <v>30</v>
      </c>
      <c r="H27" s="2" t="s">
        <v>290</v>
      </c>
      <c r="I27" s="2">
        <f t="shared" si="0"/>
        <v>1990</v>
      </c>
      <c r="J27" s="2"/>
      <c r="K27" s="2"/>
      <c r="L27" s="2"/>
      <c r="M27" s="2"/>
    </row>
    <row r="28" spans="1:13" x14ac:dyDescent="0.35">
      <c r="A28" s="3">
        <v>27</v>
      </c>
      <c r="B28" s="2" t="s">
        <v>208</v>
      </c>
      <c r="C28" s="2" t="s">
        <v>291</v>
      </c>
      <c r="D28" s="2">
        <v>1979</v>
      </c>
      <c r="E28" s="2" t="s">
        <v>210</v>
      </c>
      <c r="F28" s="16">
        <v>18.899999999999999</v>
      </c>
      <c r="G28" s="2">
        <v>30</v>
      </c>
      <c r="H28" s="2" t="s">
        <v>292</v>
      </c>
      <c r="I28" s="2">
        <f t="shared" si="0"/>
        <v>1980</v>
      </c>
      <c r="J28" s="2"/>
      <c r="K28" s="2"/>
      <c r="L28" s="2"/>
      <c r="M28" s="2"/>
    </row>
    <row r="29" spans="1:13" x14ac:dyDescent="0.35">
      <c r="A29" s="3">
        <v>28</v>
      </c>
      <c r="B29" s="2" t="s">
        <v>256</v>
      </c>
      <c r="C29" s="2" t="s">
        <v>293</v>
      </c>
      <c r="D29" s="2">
        <v>1967</v>
      </c>
      <c r="E29" s="2" t="s">
        <v>257</v>
      </c>
      <c r="F29" s="16">
        <v>18.3</v>
      </c>
      <c r="G29" s="2">
        <v>30</v>
      </c>
      <c r="H29" s="2" t="s">
        <v>294</v>
      </c>
      <c r="I29" s="2">
        <f t="shared" si="0"/>
        <v>1970</v>
      </c>
      <c r="J29" s="2"/>
      <c r="K29" s="2"/>
      <c r="L29" s="2"/>
      <c r="M29" s="2"/>
    </row>
    <row r="30" spans="1:13" x14ac:dyDescent="0.35">
      <c r="A30" s="3">
        <v>29</v>
      </c>
      <c r="B30" s="2" t="s">
        <v>196</v>
      </c>
      <c r="C30" s="2" t="s">
        <v>295</v>
      </c>
      <c r="D30" s="2">
        <v>1991</v>
      </c>
      <c r="E30" s="2" t="s">
        <v>296</v>
      </c>
      <c r="F30" s="16">
        <v>17</v>
      </c>
      <c r="G30" s="2">
        <v>30</v>
      </c>
      <c r="H30" s="2" t="s">
        <v>297</v>
      </c>
      <c r="I30" s="2">
        <f t="shared" si="0"/>
        <v>1990</v>
      </c>
      <c r="J30" s="2"/>
      <c r="K30" s="2"/>
      <c r="L30" s="2"/>
      <c r="M30" s="2"/>
    </row>
    <row r="31" spans="1:13" x14ac:dyDescent="0.35">
      <c r="A31" s="3">
        <v>30</v>
      </c>
      <c r="B31" s="2" t="s">
        <v>256</v>
      </c>
      <c r="C31" s="2" t="s">
        <v>298</v>
      </c>
      <c r="D31" s="2">
        <v>1969</v>
      </c>
      <c r="E31" s="2" t="s">
        <v>257</v>
      </c>
      <c r="F31" s="16">
        <v>16.899999999999999</v>
      </c>
      <c r="G31" s="2">
        <v>30</v>
      </c>
      <c r="H31" s="2" t="s">
        <v>299</v>
      </c>
      <c r="I31" s="2">
        <f t="shared" si="0"/>
        <v>1970</v>
      </c>
      <c r="J31" s="2"/>
      <c r="K31" s="2"/>
      <c r="L31" s="2"/>
      <c r="M31" s="2"/>
    </row>
    <row r="32" spans="1:13" x14ac:dyDescent="0.35">
      <c r="A32" s="3">
        <v>31</v>
      </c>
      <c r="B32" s="2" t="s">
        <v>300</v>
      </c>
      <c r="C32" s="2" t="s">
        <v>301</v>
      </c>
      <c r="D32" s="2">
        <v>2002</v>
      </c>
      <c r="E32" s="2" t="s">
        <v>302</v>
      </c>
      <c r="F32" s="16">
        <v>19.899999999999999</v>
      </c>
      <c r="G32" s="2">
        <v>28</v>
      </c>
      <c r="H32" s="2" t="s">
        <v>303</v>
      </c>
      <c r="I32" s="2">
        <f t="shared" si="0"/>
        <v>2000</v>
      </c>
      <c r="J32" s="2"/>
      <c r="K32" s="2"/>
      <c r="L32" s="2"/>
      <c r="M32" s="2"/>
    </row>
    <row r="33" spans="1:13" x14ac:dyDescent="0.35">
      <c r="A33" s="3">
        <v>32</v>
      </c>
      <c r="B33" s="2" t="s">
        <v>304</v>
      </c>
      <c r="C33" s="2" t="s">
        <v>305</v>
      </c>
      <c r="D33" s="2">
        <v>1993</v>
      </c>
      <c r="E33" s="2" t="s">
        <v>306</v>
      </c>
      <c r="F33" s="16">
        <v>17.8</v>
      </c>
      <c r="G33" s="2">
        <v>28</v>
      </c>
      <c r="H33" s="2" t="s">
        <v>307</v>
      </c>
      <c r="I33" s="2">
        <f t="shared" si="0"/>
        <v>1990</v>
      </c>
      <c r="J33" s="2"/>
      <c r="K33" s="2"/>
      <c r="L33" s="2"/>
      <c r="M33" s="2"/>
    </row>
    <row r="34" spans="1:13" x14ac:dyDescent="0.35">
      <c r="A34" s="3">
        <v>33</v>
      </c>
      <c r="B34" s="2" t="s">
        <v>245</v>
      </c>
      <c r="C34" s="2" t="s">
        <v>308</v>
      </c>
      <c r="D34" s="2">
        <v>1978</v>
      </c>
      <c r="E34" s="2" t="s">
        <v>309</v>
      </c>
      <c r="F34" s="16">
        <v>15</v>
      </c>
      <c r="G34" s="2">
        <v>28</v>
      </c>
      <c r="H34" s="2" t="s">
        <v>310</v>
      </c>
      <c r="I34" s="2">
        <f t="shared" si="0"/>
        <v>1980</v>
      </c>
      <c r="J34" s="2"/>
      <c r="K34" s="2"/>
      <c r="L34" s="2"/>
      <c r="M34" s="2"/>
    </row>
    <row r="35" spans="1:13" x14ac:dyDescent="0.35">
      <c r="A35" s="3">
        <v>34</v>
      </c>
      <c r="B35" s="2" t="s">
        <v>311</v>
      </c>
      <c r="C35" s="2" t="s">
        <v>312</v>
      </c>
      <c r="D35" s="2">
        <v>2002</v>
      </c>
      <c r="E35" s="2" t="s">
        <v>313</v>
      </c>
      <c r="F35" s="16">
        <v>19.100000000000001</v>
      </c>
      <c r="G35" s="2">
        <v>27</v>
      </c>
      <c r="H35" s="2" t="s">
        <v>314</v>
      </c>
      <c r="I35" s="2">
        <f t="shared" si="0"/>
        <v>2000</v>
      </c>
      <c r="J35" s="2"/>
      <c r="K35" s="2"/>
      <c r="L35" s="2"/>
      <c r="M35" s="2"/>
    </row>
    <row r="36" spans="1:13" x14ac:dyDescent="0.35">
      <c r="A36" s="3">
        <v>35</v>
      </c>
      <c r="B36" s="2" t="s">
        <v>315</v>
      </c>
      <c r="C36" s="2" t="s">
        <v>316</v>
      </c>
      <c r="D36" s="2">
        <v>1997</v>
      </c>
      <c r="E36" s="2" t="s">
        <v>317</v>
      </c>
      <c r="F36" s="16">
        <v>18.100000000000001</v>
      </c>
      <c r="G36" s="2">
        <v>27</v>
      </c>
      <c r="H36" s="2" t="s">
        <v>318</v>
      </c>
      <c r="I36" s="2">
        <f t="shared" si="0"/>
        <v>2000</v>
      </c>
      <c r="J36" s="2"/>
      <c r="K36" s="2"/>
      <c r="L36" s="2"/>
      <c r="M36" s="2"/>
    </row>
    <row r="37" spans="1:13" x14ac:dyDescent="0.35">
      <c r="A37" s="3">
        <v>36</v>
      </c>
      <c r="B37" s="2" t="s">
        <v>319</v>
      </c>
      <c r="C37" s="2" t="s">
        <v>320</v>
      </c>
      <c r="D37" s="2">
        <v>1999</v>
      </c>
      <c r="E37" s="2" t="s">
        <v>321</v>
      </c>
      <c r="F37" s="16">
        <v>19.899999999999999</v>
      </c>
      <c r="G37" s="2">
        <v>26</v>
      </c>
      <c r="H37" s="2" t="s">
        <v>322</v>
      </c>
      <c r="I37" s="2">
        <f t="shared" si="0"/>
        <v>2000</v>
      </c>
      <c r="J37" s="2"/>
      <c r="K37" s="2"/>
      <c r="L37" s="2"/>
      <c r="M37" s="2"/>
    </row>
    <row r="38" spans="1:13" x14ac:dyDescent="0.35">
      <c r="A38" s="3">
        <v>37</v>
      </c>
      <c r="B38" s="2" t="s">
        <v>323</v>
      </c>
      <c r="C38" s="2" t="s">
        <v>324</v>
      </c>
      <c r="D38" s="2">
        <v>1991</v>
      </c>
      <c r="E38" s="2" t="s">
        <v>325</v>
      </c>
      <c r="F38" s="16">
        <v>17.8</v>
      </c>
      <c r="G38" s="2">
        <v>26</v>
      </c>
      <c r="H38" s="2" t="s">
        <v>326</v>
      </c>
      <c r="I38" s="2">
        <f t="shared" si="0"/>
        <v>1990</v>
      </c>
      <c r="J38" s="2"/>
      <c r="K38" s="2"/>
      <c r="L38" s="2"/>
      <c r="M38" s="2"/>
    </row>
    <row r="39" spans="1:13" x14ac:dyDescent="0.35">
      <c r="A39" s="3">
        <v>38</v>
      </c>
      <c r="B39" s="2" t="s">
        <v>327</v>
      </c>
      <c r="C39" s="2" t="s">
        <v>328</v>
      </c>
      <c r="D39" s="2">
        <v>1992</v>
      </c>
      <c r="E39" s="2" t="s">
        <v>329</v>
      </c>
      <c r="F39" s="16">
        <v>17</v>
      </c>
      <c r="G39" s="2">
        <v>26</v>
      </c>
      <c r="H39" s="2" t="s">
        <v>330</v>
      </c>
      <c r="I39" s="2">
        <f t="shared" si="0"/>
        <v>1990</v>
      </c>
      <c r="J39" s="2"/>
      <c r="K39" s="2"/>
      <c r="L39" s="2"/>
      <c r="M39" s="2"/>
    </row>
    <row r="40" spans="1:13" x14ac:dyDescent="0.35">
      <c r="A40" s="3">
        <v>39</v>
      </c>
      <c r="B40" s="2" t="s">
        <v>331</v>
      </c>
      <c r="C40" s="2" t="s">
        <v>332</v>
      </c>
      <c r="D40" s="2">
        <v>1981</v>
      </c>
      <c r="E40" s="2" t="s">
        <v>257</v>
      </c>
      <c r="F40" s="16">
        <v>20.6</v>
      </c>
      <c r="G40" s="2">
        <v>25</v>
      </c>
      <c r="H40" s="2" t="s">
        <v>333</v>
      </c>
      <c r="I40" s="2">
        <f t="shared" si="0"/>
        <v>1980</v>
      </c>
      <c r="J40" s="2"/>
      <c r="K40" s="2"/>
      <c r="L40" s="2"/>
      <c r="M40" s="2"/>
    </row>
    <row r="41" spans="1:13" x14ac:dyDescent="0.35">
      <c r="A41" s="3">
        <v>40</v>
      </c>
      <c r="B41" s="2" t="s">
        <v>334</v>
      </c>
      <c r="C41" s="2" t="s">
        <v>335</v>
      </c>
      <c r="D41" s="2">
        <v>1985</v>
      </c>
      <c r="E41" s="2" t="s">
        <v>336</v>
      </c>
      <c r="F41" s="16">
        <v>17.7</v>
      </c>
      <c r="G41" s="2">
        <v>25</v>
      </c>
      <c r="H41" s="2" t="s">
        <v>337</v>
      </c>
      <c r="I41" s="2">
        <f t="shared" si="0"/>
        <v>1990</v>
      </c>
      <c r="J41" s="2"/>
      <c r="K41" s="2"/>
      <c r="L41" s="2"/>
      <c r="M41" s="2"/>
    </row>
    <row r="42" spans="1:13" x14ac:dyDescent="0.35">
      <c r="A42" s="3">
        <v>41</v>
      </c>
      <c r="B42" s="2" t="s">
        <v>338</v>
      </c>
      <c r="C42" s="2" t="s">
        <v>338</v>
      </c>
      <c r="D42" s="2">
        <v>1985</v>
      </c>
      <c r="E42" s="2" t="s">
        <v>306</v>
      </c>
      <c r="F42" s="16">
        <v>17.600000000000001</v>
      </c>
      <c r="G42" s="2">
        <v>25</v>
      </c>
      <c r="H42" s="2" t="s">
        <v>339</v>
      </c>
      <c r="I42" s="2">
        <f t="shared" si="0"/>
        <v>1990</v>
      </c>
      <c r="J42" s="2"/>
      <c r="K42" s="2"/>
      <c r="L42" s="2"/>
      <c r="M42" s="2"/>
    </row>
    <row r="43" spans="1:13" x14ac:dyDescent="0.35">
      <c r="A43" s="3">
        <v>42</v>
      </c>
      <c r="B43" s="2" t="s">
        <v>311</v>
      </c>
      <c r="C43" s="2" t="s">
        <v>340</v>
      </c>
      <c r="D43" s="2">
        <v>2000</v>
      </c>
      <c r="E43" s="2" t="s">
        <v>313</v>
      </c>
      <c r="F43" s="16">
        <v>17.5</v>
      </c>
      <c r="G43" s="2">
        <v>25</v>
      </c>
      <c r="H43" s="2" t="s">
        <v>341</v>
      </c>
      <c r="I43" s="2">
        <f t="shared" si="0"/>
        <v>2000</v>
      </c>
      <c r="J43" s="2"/>
      <c r="K43" s="2"/>
      <c r="L43" s="2"/>
      <c r="M43" s="2"/>
    </row>
    <row r="44" spans="1:13" x14ac:dyDescent="0.35">
      <c r="A44" s="3">
        <v>43</v>
      </c>
      <c r="B44" s="2" t="s">
        <v>342</v>
      </c>
      <c r="C44" s="2" t="s">
        <v>343</v>
      </c>
      <c r="D44" s="2">
        <v>2000</v>
      </c>
      <c r="E44" s="2" t="s">
        <v>344</v>
      </c>
      <c r="F44" s="16">
        <v>17.2</v>
      </c>
      <c r="G44" s="2">
        <v>25</v>
      </c>
      <c r="H44" s="2" t="s">
        <v>345</v>
      </c>
      <c r="I44" s="2">
        <f t="shared" si="0"/>
        <v>2000</v>
      </c>
      <c r="J44" s="2"/>
      <c r="K44" s="2"/>
      <c r="L44" s="2"/>
      <c r="M44" s="2"/>
    </row>
    <row r="45" spans="1:13" x14ac:dyDescent="0.35">
      <c r="A45" s="3">
        <v>44</v>
      </c>
      <c r="B45" s="2" t="s">
        <v>346</v>
      </c>
      <c r="C45" s="2" t="s">
        <v>347</v>
      </c>
      <c r="D45" s="2">
        <v>1987</v>
      </c>
      <c r="E45" s="2" t="s">
        <v>257</v>
      </c>
      <c r="F45" s="16">
        <v>16.7</v>
      </c>
      <c r="G45" s="2">
        <v>25</v>
      </c>
      <c r="H45" s="2" t="s">
        <v>348</v>
      </c>
      <c r="I45" s="2">
        <f t="shared" si="0"/>
        <v>1990</v>
      </c>
      <c r="J45" s="2"/>
      <c r="K45" s="2"/>
      <c r="L45" s="2"/>
      <c r="M45" s="2"/>
    </row>
    <row r="46" spans="1:13" x14ac:dyDescent="0.35">
      <c r="A46" s="3">
        <v>45</v>
      </c>
      <c r="B46" s="2" t="s">
        <v>349</v>
      </c>
      <c r="C46" s="2" t="s">
        <v>350</v>
      </c>
      <c r="D46" s="2">
        <v>1984</v>
      </c>
      <c r="E46" s="2" t="s">
        <v>351</v>
      </c>
      <c r="F46" s="16">
        <v>15.7</v>
      </c>
      <c r="G46" s="2">
        <v>25</v>
      </c>
      <c r="H46" s="2" t="s">
        <v>352</v>
      </c>
      <c r="I46" s="2">
        <f t="shared" si="0"/>
        <v>1980</v>
      </c>
      <c r="J46" s="2"/>
      <c r="K46" s="2"/>
      <c r="L46" s="2"/>
      <c r="M46" s="2"/>
    </row>
    <row r="47" spans="1:13" x14ac:dyDescent="0.35">
      <c r="A47" s="3">
        <v>46</v>
      </c>
      <c r="B47" s="2" t="s">
        <v>353</v>
      </c>
      <c r="C47" s="2" t="s">
        <v>354</v>
      </c>
      <c r="D47" s="2">
        <v>1986</v>
      </c>
      <c r="E47" s="2" t="s">
        <v>355</v>
      </c>
      <c r="F47" s="16">
        <v>15.3</v>
      </c>
      <c r="G47" s="2">
        <v>25</v>
      </c>
      <c r="H47" s="2" t="s">
        <v>356</v>
      </c>
      <c r="I47" s="2">
        <f t="shared" si="0"/>
        <v>1990</v>
      </c>
      <c r="J47" s="2"/>
      <c r="K47" s="2"/>
      <c r="L47" s="2"/>
      <c r="M47" s="2"/>
    </row>
    <row r="48" spans="1:13" x14ac:dyDescent="0.35">
      <c r="A48" s="3">
        <v>47</v>
      </c>
      <c r="B48" s="2" t="s">
        <v>357</v>
      </c>
      <c r="C48" s="2" t="s">
        <v>358</v>
      </c>
      <c r="D48" s="2">
        <v>1971</v>
      </c>
      <c r="E48" s="2" t="s">
        <v>321</v>
      </c>
      <c r="F48" s="16">
        <v>15.1</v>
      </c>
      <c r="G48" s="2">
        <v>25</v>
      </c>
      <c r="H48" s="2" t="s">
        <v>359</v>
      </c>
      <c r="I48" s="2">
        <f t="shared" si="0"/>
        <v>1970</v>
      </c>
      <c r="J48" s="2"/>
      <c r="K48" s="2"/>
      <c r="L48" s="2"/>
      <c r="M48" s="2"/>
    </row>
    <row r="49" spans="1:13" x14ac:dyDescent="0.35">
      <c r="A49" s="3">
        <v>48</v>
      </c>
      <c r="B49" s="2" t="s">
        <v>287</v>
      </c>
      <c r="C49" s="2" t="s">
        <v>360</v>
      </c>
      <c r="D49" s="2">
        <v>1986</v>
      </c>
      <c r="E49" s="2" t="s">
        <v>289</v>
      </c>
      <c r="F49" s="16">
        <v>14.5</v>
      </c>
      <c r="G49" s="2">
        <v>25</v>
      </c>
      <c r="H49" s="2" t="s">
        <v>361</v>
      </c>
      <c r="I49" s="2">
        <f t="shared" si="0"/>
        <v>1990</v>
      </c>
      <c r="J49" s="2"/>
      <c r="K49" s="2"/>
      <c r="L49" s="2"/>
      <c r="M49" s="2"/>
    </row>
    <row r="50" spans="1:13" x14ac:dyDescent="0.35">
      <c r="A50" s="3">
        <v>49</v>
      </c>
      <c r="B50" s="2" t="s">
        <v>362</v>
      </c>
      <c r="C50" s="2" t="s">
        <v>363</v>
      </c>
      <c r="D50" s="2">
        <v>1970</v>
      </c>
      <c r="E50" s="2" t="s">
        <v>364</v>
      </c>
      <c r="F50" s="16">
        <v>12.5</v>
      </c>
      <c r="G50" s="2">
        <v>25</v>
      </c>
      <c r="H50" s="2" t="s">
        <v>365</v>
      </c>
      <c r="I50" s="2">
        <f t="shared" si="0"/>
        <v>1970</v>
      </c>
      <c r="J50" s="2"/>
      <c r="K50" s="2"/>
      <c r="L50" s="2"/>
      <c r="M50" s="2"/>
    </row>
    <row r="51" spans="1:13" x14ac:dyDescent="0.35">
      <c r="A51" s="3">
        <v>50</v>
      </c>
      <c r="B51" s="2" t="s">
        <v>366</v>
      </c>
      <c r="C51" s="2" t="s">
        <v>367</v>
      </c>
      <c r="D51" s="2">
        <v>1987</v>
      </c>
      <c r="E51" s="2" t="s">
        <v>368</v>
      </c>
      <c r="F51" s="16">
        <v>13.9</v>
      </c>
      <c r="G51" s="2">
        <v>25</v>
      </c>
      <c r="H51" s="2" t="s">
        <v>369</v>
      </c>
      <c r="I51" s="2">
        <f t="shared" si="0"/>
        <v>1990</v>
      </c>
      <c r="J51" s="2"/>
      <c r="K51" s="2"/>
      <c r="L51" s="2"/>
      <c r="M51" s="2"/>
    </row>
    <row r="52" spans="1:13" x14ac:dyDescent="0.35">
      <c r="A52" s="3">
        <v>51</v>
      </c>
      <c r="B52" s="2" t="s">
        <v>370</v>
      </c>
      <c r="C52" s="2" t="s">
        <v>332</v>
      </c>
      <c r="D52" s="2">
        <v>1974</v>
      </c>
      <c r="E52" s="2" t="s">
        <v>321</v>
      </c>
      <c r="F52" s="16">
        <v>19.100000000000001</v>
      </c>
      <c r="G52" s="2">
        <v>24</v>
      </c>
      <c r="H52" s="2" t="s">
        <v>371</v>
      </c>
      <c r="I52" s="2">
        <f t="shared" si="0"/>
        <v>1970</v>
      </c>
      <c r="J52" s="2"/>
      <c r="K52" s="2"/>
      <c r="L52" s="2"/>
      <c r="M52" s="2"/>
    </row>
    <row r="53" spans="1:13" x14ac:dyDescent="0.35">
      <c r="A53" s="3">
        <v>52</v>
      </c>
      <c r="B53" s="2" t="s">
        <v>372</v>
      </c>
      <c r="C53" s="2" t="s">
        <v>373</v>
      </c>
      <c r="D53" s="2">
        <v>1999</v>
      </c>
      <c r="E53" s="2" t="s">
        <v>321</v>
      </c>
      <c r="F53" s="16">
        <v>18.399999999999999</v>
      </c>
      <c r="G53" s="2">
        <v>24</v>
      </c>
      <c r="H53" s="2" t="s">
        <v>374</v>
      </c>
      <c r="I53" s="2">
        <f t="shared" si="0"/>
        <v>2000</v>
      </c>
      <c r="J53" s="2"/>
      <c r="K53" s="2"/>
      <c r="L53" s="2"/>
      <c r="M53" s="2"/>
    </row>
    <row r="54" spans="1:13" x14ac:dyDescent="0.35">
      <c r="A54" s="3">
        <v>53</v>
      </c>
      <c r="B54" s="2" t="s">
        <v>253</v>
      </c>
      <c r="C54" s="2">
        <v>25</v>
      </c>
      <c r="D54" s="2">
        <v>2015</v>
      </c>
      <c r="E54" s="2" t="s">
        <v>375</v>
      </c>
      <c r="F54" s="16">
        <v>19</v>
      </c>
      <c r="G54" s="2">
        <v>23</v>
      </c>
      <c r="H54" s="2" t="s">
        <v>376</v>
      </c>
      <c r="I54" s="2">
        <f t="shared" si="0"/>
        <v>2020</v>
      </c>
      <c r="J54" s="2"/>
      <c r="K54" s="2"/>
      <c r="L54" s="2"/>
      <c r="M54" s="2"/>
    </row>
    <row r="55" spans="1:13" x14ac:dyDescent="0.35">
      <c r="A55" s="3">
        <v>54</v>
      </c>
      <c r="B55" s="2" t="s">
        <v>377</v>
      </c>
      <c r="C55" s="2" t="s">
        <v>378</v>
      </c>
      <c r="D55" s="2">
        <v>1996</v>
      </c>
      <c r="E55" s="2" t="s">
        <v>321</v>
      </c>
      <c r="F55" s="16">
        <v>16.399999999999999</v>
      </c>
      <c r="G55" s="2">
        <v>23</v>
      </c>
      <c r="H55" s="2" t="s">
        <v>379</v>
      </c>
      <c r="I55" s="2">
        <f t="shared" si="0"/>
        <v>2000</v>
      </c>
      <c r="J55" s="2"/>
      <c r="K55" s="2"/>
      <c r="L55" s="2"/>
      <c r="M55" s="2"/>
    </row>
    <row r="56" spans="1:13" x14ac:dyDescent="0.35">
      <c r="A56" s="3">
        <v>55</v>
      </c>
      <c r="B56" s="2" t="s">
        <v>380</v>
      </c>
      <c r="C56" s="2" t="s">
        <v>381</v>
      </c>
      <c r="D56" s="2">
        <v>1993</v>
      </c>
      <c r="E56" s="2" t="s">
        <v>321</v>
      </c>
      <c r="F56" s="16">
        <v>14.4</v>
      </c>
      <c r="G56" s="2">
        <v>23</v>
      </c>
      <c r="H56" s="2" t="s">
        <v>382</v>
      </c>
      <c r="I56" s="2">
        <f t="shared" si="0"/>
        <v>1990</v>
      </c>
      <c r="J56" s="2"/>
      <c r="K56" s="2"/>
      <c r="L56" s="2"/>
      <c r="M56" s="2"/>
    </row>
    <row r="57" spans="1:13" x14ac:dyDescent="0.35">
      <c r="A57" s="3">
        <v>56</v>
      </c>
      <c r="B57" s="2" t="s">
        <v>196</v>
      </c>
      <c r="C57" s="2" t="s">
        <v>383</v>
      </c>
      <c r="D57" s="2">
        <v>1995</v>
      </c>
      <c r="E57" s="2" t="s">
        <v>384</v>
      </c>
      <c r="F57" s="16">
        <v>15.2</v>
      </c>
      <c r="G57" s="2">
        <v>22</v>
      </c>
      <c r="H57" s="2" t="s">
        <v>385</v>
      </c>
      <c r="I57" s="2">
        <f t="shared" si="0"/>
        <v>2000</v>
      </c>
      <c r="J57" s="2"/>
      <c r="K57" s="2"/>
      <c r="L57" s="2"/>
      <c r="M57" s="2"/>
    </row>
    <row r="58" spans="1:13" x14ac:dyDescent="0.35">
      <c r="A58" s="3">
        <v>57</v>
      </c>
      <c r="B58" s="2" t="s">
        <v>249</v>
      </c>
      <c r="C58" s="2" t="s">
        <v>386</v>
      </c>
      <c r="D58" s="2">
        <v>1999</v>
      </c>
      <c r="E58" s="2" t="s">
        <v>321</v>
      </c>
      <c r="F58" s="16">
        <v>14.4</v>
      </c>
      <c r="G58" s="2">
        <v>22</v>
      </c>
      <c r="H58" s="2" t="s">
        <v>387</v>
      </c>
      <c r="I58" s="2">
        <f t="shared" si="0"/>
        <v>2000</v>
      </c>
      <c r="J58" s="2"/>
      <c r="K58" s="2"/>
      <c r="L58" s="2"/>
      <c r="M58" s="2"/>
    </row>
    <row r="59" spans="1:13" x14ac:dyDescent="0.35">
      <c r="A59" s="3">
        <v>58</v>
      </c>
      <c r="B59" s="2" t="s">
        <v>287</v>
      </c>
      <c r="C59" s="2" t="s">
        <v>388</v>
      </c>
      <c r="D59" s="2">
        <v>1984</v>
      </c>
      <c r="E59" s="2" t="s">
        <v>289</v>
      </c>
      <c r="F59" s="16">
        <v>16.2</v>
      </c>
      <c r="G59" s="2">
        <v>21</v>
      </c>
      <c r="H59" s="2" t="s">
        <v>389</v>
      </c>
      <c r="I59" s="2">
        <f t="shared" si="0"/>
        <v>1980</v>
      </c>
      <c r="J59" s="2"/>
      <c r="K59" s="2"/>
      <c r="L59" s="2"/>
      <c r="M59" s="2"/>
    </row>
    <row r="60" spans="1:13" x14ac:dyDescent="0.35">
      <c r="A60" s="3">
        <v>59</v>
      </c>
      <c r="B60" s="2" t="s">
        <v>353</v>
      </c>
      <c r="C60" s="2" t="s">
        <v>390</v>
      </c>
      <c r="D60" s="2">
        <v>1994</v>
      </c>
      <c r="E60" s="2" t="s">
        <v>355</v>
      </c>
      <c r="F60" s="16">
        <v>11.6</v>
      </c>
      <c r="G60" s="2">
        <v>21</v>
      </c>
      <c r="H60" s="2" t="s">
        <v>391</v>
      </c>
      <c r="I60" s="2">
        <f t="shared" si="0"/>
        <v>1990</v>
      </c>
      <c r="J60" s="2"/>
      <c r="K60" s="2"/>
      <c r="L60" s="2"/>
      <c r="M60" s="2"/>
    </row>
    <row r="61" spans="1:13" x14ac:dyDescent="0.35">
      <c r="A61" s="3">
        <v>60</v>
      </c>
      <c r="B61" s="2" t="s">
        <v>392</v>
      </c>
      <c r="C61" s="2" t="s">
        <v>393</v>
      </c>
      <c r="D61" s="2">
        <v>1957</v>
      </c>
      <c r="E61" s="2" t="s">
        <v>394</v>
      </c>
      <c r="F61" s="16">
        <v>20.8</v>
      </c>
      <c r="G61" s="2">
        <v>20</v>
      </c>
      <c r="H61" s="2" t="s">
        <v>395</v>
      </c>
      <c r="I61" s="2">
        <f t="shared" si="0"/>
        <v>1960</v>
      </c>
      <c r="J61" s="2"/>
      <c r="K61" s="2"/>
      <c r="L61" s="2"/>
      <c r="M61" s="2"/>
    </row>
    <row r="62" spans="1:13" x14ac:dyDescent="0.35">
      <c r="A62" s="3">
        <v>61</v>
      </c>
      <c r="B62" s="2" t="s">
        <v>396</v>
      </c>
      <c r="C62" s="2" t="s">
        <v>396</v>
      </c>
      <c r="D62" s="2">
        <v>1976</v>
      </c>
      <c r="E62" s="2" t="s">
        <v>397</v>
      </c>
      <c r="F62" s="16">
        <v>18.100000000000001</v>
      </c>
      <c r="G62" s="2">
        <v>20</v>
      </c>
      <c r="H62" s="2" t="s">
        <v>398</v>
      </c>
      <c r="I62" s="2">
        <f t="shared" si="0"/>
        <v>1980</v>
      </c>
      <c r="J62" s="2"/>
      <c r="K62" s="2"/>
      <c r="L62" s="2"/>
      <c r="M62" s="2"/>
    </row>
    <row r="63" spans="1:13" x14ac:dyDescent="0.35">
      <c r="A63" s="3">
        <v>62</v>
      </c>
      <c r="B63" s="2" t="s">
        <v>304</v>
      </c>
      <c r="C63" s="2" t="s">
        <v>399</v>
      </c>
      <c r="D63" s="2">
        <v>1995</v>
      </c>
      <c r="E63" s="2" t="s">
        <v>306</v>
      </c>
      <c r="F63" s="16">
        <v>15.2</v>
      </c>
      <c r="G63" s="2">
        <v>20</v>
      </c>
      <c r="H63" s="2" t="s">
        <v>400</v>
      </c>
      <c r="I63" s="2">
        <f t="shared" si="0"/>
        <v>2000</v>
      </c>
      <c r="J63" s="2"/>
      <c r="K63" s="2"/>
      <c r="L63" s="2"/>
      <c r="M63" s="2"/>
    </row>
    <row r="64" spans="1:13" x14ac:dyDescent="0.35">
      <c r="A64" s="3">
        <v>63</v>
      </c>
      <c r="B64" s="2" t="s">
        <v>401</v>
      </c>
      <c r="C64" s="2" t="s">
        <v>402</v>
      </c>
      <c r="D64" s="2">
        <v>1994</v>
      </c>
      <c r="E64" s="2" t="s">
        <v>403</v>
      </c>
      <c r="F64" s="16">
        <v>14.6</v>
      </c>
      <c r="G64" s="2">
        <v>20</v>
      </c>
      <c r="H64" s="2" t="s">
        <v>404</v>
      </c>
      <c r="I64" s="2">
        <f t="shared" si="0"/>
        <v>1990</v>
      </c>
      <c r="J64" s="2"/>
      <c r="K64" s="2"/>
      <c r="L64" s="2"/>
      <c r="M64" s="2"/>
    </row>
    <row r="65" spans="1:13" x14ac:dyDescent="0.35">
      <c r="A65" s="3">
        <v>64</v>
      </c>
      <c r="B65" s="2" t="s">
        <v>223</v>
      </c>
      <c r="C65" s="2" t="s">
        <v>405</v>
      </c>
      <c r="D65" s="2">
        <v>1995</v>
      </c>
      <c r="E65" s="2" t="s">
        <v>225</v>
      </c>
      <c r="F65" s="16">
        <v>14.5</v>
      </c>
      <c r="G65" s="2">
        <v>20</v>
      </c>
      <c r="H65" s="2" t="s">
        <v>406</v>
      </c>
      <c r="I65" s="2">
        <f t="shared" si="0"/>
        <v>2000</v>
      </c>
      <c r="J65" s="2"/>
      <c r="K65" s="2"/>
      <c r="L65" s="2"/>
      <c r="M65" s="2"/>
    </row>
    <row r="66" spans="1:13" x14ac:dyDescent="0.35">
      <c r="A66" s="3">
        <v>65</v>
      </c>
      <c r="B66" s="2" t="s">
        <v>319</v>
      </c>
      <c r="C66" s="2" t="s">
        <v>407</v>
      </c>
      <c r="D66" s="2">
        <v>2000</v>
      </c>
      <c r="E66" s="2" t="s">
        <v>321</v>
      </c>
      <c r="F66" s="16">
        <v>14.4</v>
      </c>
      <c r="G66" s="2">
        <v>20</v>
      </c>
      <c r="H66" s="2" t="s">
        <v>408</v>
      </c>
      <c r="I66" s="2">
        <f t="shared" si="0"/>
        <v>2000</v>
      </c>
      <c r="J66" s="2"/>
      <c r="K66" s="2"/>
      <c r="L66" s="2"/>
      <c r="M66" s="2"/>
    </row>
    <row r="67" spans="1:13" x14ac:dyDescent="0.35">
      <c r="A67" s="3">
        <v>66</v>
      </c>
      <c r="B67" s="2" t="s">
        <v>338</v>
      </c>
      <c r="C67" s="2" t="s">
        <v>409</v>
      </c>
      <c r="D67" s="2">
        <v>1987</v>
      </c>
      <c r="E67" s="2" t="s">
        <v>306</v>
      </c>
      <c r="F67" s="16">
        <v>14.4</v>
      </c>
      <c r="G67" s="2">
        <v>20</v>
      </c>
      <c r="H67" s="2" t="s">
        <v>410</v>
      </c>
      <c r="I67" s="2">
        <f t="shared" si="0"/>
        <v>1990</v>
      </c>
      <c r="J67" s="2"/>
      <c r="K67" s="2"/>
      <c r="L67" s="2"/>
      <c r="M67" s="2"/>
    </row>
    <row r="68" spans="1:13" x14ac:dyDescent="0.35">
      <c r="A68" s="3">
        <v>67</v>
      </c>
      <c r="B68" s="2" t="s">
        <v>411</v>
      </c>
      <c r="C68" s="2" t="s">
        <v>412</v>
      </c>
      <c r="D68" s="2">
        <v>1987</v>
      </c>
      <c r="E68" s="2" t="s">
        <v>355</v>
      </c>
      <c r="F68" s="16">
        <v>13.9</v>
      </c>
      <c r="G68" s="2">
        <v>20</v>
      </c>
      <c r="H68" s="2" t="s">
        <v>413</v>
      </c>
      <c r="I68" s="2">
        <f t="shared" ref="I68:I78" si="1">ROUND(D68,-1)</f>
        <v>1990</v>
      </c>
      <c r="J68" s="2"/>
      <c r="K68" s="2"/>
      <c r="L68" s="2"/>
      <c r="M68" s="2"/>
    </row>
    <row r="69" spans="1:13" x14ac:dyDescent="0.35">
      <c r="A69" s="3">
        <v>68</v>
      </c>
      <c r="B69" s="2" t="s">
        <v>414</v>
      </c>
      <c r="C69" s="2" t="s">
        <v>415</v>
      </c>
      <c r="D69" s="2">
        <v>1998</v>
      </c>
      <c r="E69" s="2" t="s">
        <v>416</v>
      </c>
      <c r="F69" s="16">
        <v>13.7</v>
      </c>
      <c r="G69" s="2">
        <v>20</v>
      </c>
      <c r="H69" s="2" t="s">
        <v>417</v>
      </c>
      <c r="I69" s="2">
        <f t="shared" si="1"/>
        <v>2000</v>
      </c>
      <c r="J69" s="2"/>
      <c r="K69" s="2"/>
      <c r="L69" s="2"/>
      <c r="M69" s="2"/>
    </row>
    <row r="70" spans="1:13" x14ac:dyDescent="0.35">
      <c r="A70" s="3">
        <v>69</v>
      </c>
      <c r="B70" s="2" t="s">
        <v>418</v>
      </c>
      <c r="C70" s="2" t="s">
        <v>418</v>
      </c>
      <c r="D70" s="2">
        <v>1988</v>
      </c>
      <c r="E70" s="2" t="s">
        <v>364</v>
      </c>
      <c r="F70" s="16">
        <v>13.3</v>
      </c>
      <c r="G70" s="2">
        <v>20</v>
      </c>
      <c r="H70" s="2" t="s">
        <v>419</v>
      </c>
      <c r="I70" s="2">
        <f t="shared" si="1"/>
        <v>1990</v>
      </c>
      <c r="J70" s="2"/>
      <c r="K70" s="2"/>
      <c r="L70" s="2"/>
      <c r="M70" s="2"/>
    </row>
    <row r="71" spans="1:13" x14ac:dyDescent="0.35">
      <c r="A71" s="3">
        <v>70</v>
      </c>
      <c r="B71" s="2" t="s">
        <v>420</v>
      </c>
      <c r="C71" s="2" t="s">
        <v>421</v>
      </c>
      <c r="D71" s="2">
        <v>1983</v>
      </c>
      <c r="E71" s="2" t="s">
        <v>422</v>
      </c>
      <c r="F71" s="16">
        <v>12.3</v>
      </c>
      <c r="G71" s="2">
        <v>20</v>
      </c>
      <c r="H71" s="2" t="s">
        <v>423</v>
      </c>
      <c r="I71" s="2">
        <f t="shared" si="1"/>
        <v>1980</v>
      </c>
      <c r="J71" s="2"/>
      <c r="K71" s="2"/>
      <c r="L71" s="2"/>
      <c r="M71" s="2"/>
    </row>
    <row r="72" spans="1:13" x14ac:dyDescent="0.35">
      <c r="A72" s="3">
        <v>71</v>
      </c>
      <c r="B72" s="2" t="s">
        <v>196</v>
      </c>
      <c r="C72" s="2" t="s">
        <v>424</v>
      </c>
      <c r="D72" s="2">
        <v>1979</v>
      </c>
      <c r="E72" s="2" t="s">
        <v>425</v>
      </c>
      <c r="F72" s="16">
        <v>11.7</v>
      </c>
      <c r="G72" s="2">
        <v>20</v>
      </c>
      <c r="H72" s="2" t="s">
        <v>426</v>
      </c>
      <c r="I72" s="2">
        <f t="shared" si="1"/>
        <v>1980</v>
      </c>
      <c r="J72" s="2"/>
      <c r="K72" s="2"/>
      <c r="L72" s="2"/>
      <c r="M72" s="2"/>
    </row>
    <row r="73" spans="1:13" x14ac:dyDescent="0.35">
      <c r="A73" s="3">
        <v>72</v>
      </c>
      <c r="B73" s="2" t="s">
        <v>427</v>
      </c>
      <c r="C73" s="2" t="s">
        <v>428</v>
      </c>
      <c r="D73" s="2">
        <v>1996</v>
      </c>
      <c r="E73" s="2" t="s">
        <v>429</v>
      </c>
      <c r="F73" s="16">
        <v>11.6</v>
      </c>
      <c r="G73" s="2">
        <v>20</v>
      </c>
      <c r="H73" s="2" t="s">
        <v>430</v>
      </c>
      <c r="I73" s="2">
        <f t="shared" si="1"/>
        <v>2000</v>
      </c>
      <c r="J73" s="2"/>
      <c r="K73" s="2"/>
      <c r="L73" s="2"/>
      <c r="M73" s="2"/>
    </row>
    <row r="74" spans="1:13" x14ac:dyDescent="0.35">
      <c r="A74" s="3">
        <v>73</v>
      </c>
      <c r="B74" s="2" t="s">
        <v>431</v>
      </c>
      <c r="C74" s="2" t="s">
        <v>432</v>
      </c>
      <c r="D74" s="2">
        <v>1995</v>
      </c>
      <c r="E74" s="2" t="s">
        <v>433</v>
      </c>
      <c r="F74" s="16">
        <v>11.6</v>
      </c>
      <c r="G74" s="2">
        <v>22</v>
      </c>
      <c r="H74" s="2" t="s">
        <v>434</v>
      </c>
      <c r="I74" s="2">
        <f t="shared" si="1"/>
        <v>2000</v>
      </c>
      <c r="J74" s="2"/>
      <c r="K74" s="2"/>
      <c r="L74" s="2"/>
      <c r="M74" s="2"/>
    </row>
    <row r="75" spans="1:13" x14ac:dyDescent="0.35">
      <c r="A75" s="3">
        <v>74</v>
      </c>
      <c r="B75" s="2" t="s">
        <v>249</v>
      </c>
      <c r="C75" s="2" t="s">
        <v>435</v>
      </c>
      <c r="D75" s="2">
        <v>1993</v>
      </c>
      <c r="E75" s="2" t="s">
        <v>321</v>
      </c>
      <c r="F75" s="16">
        <v>11.1</v>
      </c>
      <c r="G75" s="2">
        <v>20</v>
      </c>
      <c r="H75" s="2" t="s">
        <v>436</v>
      </c>
      <c r="I75" s="2">
        <f t="shared" si="1"/>
        <v>1990</v>
      </c>
      <c r="J75" s="2"/>
      <c r="K75" s="2"/>
      <c r="L75" s="2"/>
      <c r="M75" s="2"/>
    </row>
    <row r="76" spans="1:13" x14ac:dyDescent="0.35">
      <c r="A76" s="3">
        <v>75</v>
      </c>
      <c r="B76" s="2" t="s">
        <v>370</v>
      </c>
      <c r="C76" s="2" t="s">
        <v>437</v>
      </c>
      <c r="D76" s="2">
        <v>1973</v>
      </c>
      <c r="E76" s="2" t="s">
        <v>438</v>
      </c>
      <c r="F76" s="16">
        <v>9.6</v>
      </c>
      <c r="G76" s="2">
        <v>20</v>
      </c>
      <c r="H76" s="2" t="s">
        <v>439</v>
      </c>
      <c r="I76" s="2">
        <f t="shared" si="1"/>
        <v>1970</v>
      </c>
      <c r="J76" s="2"/>
      <c r="K76" s="2"/>
      <c r="L76" s="2"/>
      <c r="M76" s="2"/>
    </row>
    <row r="77" spans="1:13" x14ac:dyDescent="0.35">
      <c r="A77" s="3">
        <v>76</v>
      </c>
      <c r="B77" s="2" t="s">
        <v>208</v>
      </c>
      <c r="C77" s="2" t="s">
        <v>440</v>
      </c>
      <c r="D77" s="2">
        <v>1975</v>
      </c>
      <c r="E77" s="2" t="s">
        <v>441</v>
      </c>
      <c r="F77" s="16">
        <v>9.1999999999999993</v>
      </c>
      <c r="G77" s="2">
        <v>20</v>
      </c>
      <c r="H77" s="2" t="s">
        <v>442</v>
      </c>
      <c r="I77" s="2">
        <f t="shared" si="1"/>
        <v>1980</v>
      </c>
      <c r="J77" s="2"/>
      <c r="K77" s="2"/>
      <c r="L77" s="2"/>
      <c r="M77" s="2"/>
    </row>
    <row r="78" spans="1:13" x14ac:dyDescent="0.35">
      <c r="A78" s="3">
        <v>77</v>
      </c>
      <c r="B78" s="2" t="s">
        <v>245</v>
      </c>
      <c r="C78" s="2" t="s">
        <v>443</v>
      </c>
      <c r="D78" s="2">
        <v>1983</v>
      </c>
      <c r="E78" s="2" t="s">
        <v>444</v>
      </c>
      <c r="F78" s="16">
        <v>7.9</v>
      </c>
      <c r="G78" s="2">
        <v>20</v>
      </c>
      <c r="H78" s="2" t="s">
        <v>445</v>
      </c>
      <c r="I78" s="2">
        <f t="shared" si="1"/>
        <v>1980</v>
      </c>
      <c r="J78" s="2"/>
      <c r="K78" s="2"/>
      <c r="L78" s="2"/>
      <c r="M78" s="2"/>
    </row>
    <row r="79" spans="1:13" x14ac:dyDescent="0.35">
      <c r="A79" s="2"/>
      <c r="B79" s="2"/>
      <c r="C79" s="2"/>
      <c r="D79" s="2"/>
      <c r="E79" s="2"/>
      <c r="G79" s="2"/>
      <c r="H79" s="2"/>
      <c r="I79" s="2"/>
      <c r="J79" s="2"/>
      <c r="K79" s="2"/>
      <c r="L79" s="2"/>
      <c r="M79" s="2"/>
    </row>
    <row r="80" spans="1:13" x14ac:dyDescent="0.35">
      <c r="A80" s="2"/>
      <c r="B80" s="2"/>
      <c r="C80" s="2"/>
      <c r="D80" s="2"/>
      <c r="E80" s="2"/>
      <c r="F80" s="2"/>
      <c r="G80" s="2"/>
      <c r="H80" s="2"/>
      <c r="I80" s="2"/>
      <c r="J80" s="2"/>
      <c r="K80" s="2"/>
      <c r="L80" s="2"/>
      <c r="M80" s="2"/>
    </row>
    <row r="81" spans="1:13" x14ac:dyDescent="0.35">
      <c r="A81" s="2"/>
      <c r="B81" s="2"/>
      <c r="C81" s="2"/>
      <c r="D81" s="2"/>
      <c r="E81" s="2"/>
      <c r="F81" s="2"/>
      <c r="G81" s="2"/>
      <c r="H81" s="2"/>
      <c r="I81" s="2"/>
      <c r="J81" s="2"/>
      <c r="K81" s="2"/>
      <c r="L81" s="2"/>
      <c r="M81" s="2"/>
    </row>
    <row r="82" spans="1:13" x14ac:dyDescent="0.35">
      <c r="A82" s="2"/>
      <c r="B82" s="2"/>
      <c r="C82" s="2"/>
      <c r="D82" s="2"/>
      <c r="E82" s="2"/>
      <c r="F82" s="2"/>
      <c r="G82" s="2"/>
      <c r="H82" s="2"/>
      <c r="I82" s="2"/>
      <c r="J82" s="2"/>
      <c r="K82" s="2"/>
      <c r="L82" s="2"/>
      <c r="M82" s="2"/>
    </row>
    <row r="83" spans="1:13" x14ac:dyDescent="0.35">
      <c r="A83" s="2"/>
      <c r="B83" s="2"/>
      <c r="C83" s="2"/>
      <c r="D83" s="2"/>
      <c r="E83" s="2"/>
      <c r="F83" s="2"/>
      <c r="G83" s="2"/>
      <c r="H83" s="2"/>
      <c r="I83" s="2"/>
      <c r="J83" s="2"/>
      <c r="K83" s="2"/>
      <c r="L83" s="2"/>
      <c r="M83" s="2"/>
    </row>
    <row r="84" spans="1:13" x14ac:dyDescent="0.35">
      <c r="A84" s="2"/>
      <c r="B84" s="2"/>
      <c r="C84" s="2"/>
      <c r="D84" s="2"/>
      <c r="E84" s="2"/>
      <c r="F84" s="2"/>
      <c r="G84" s="2"/>
      <c r="H84" s="2"/>
      <c r="I84" s="2"/>
      <c r="J84" s="2"/>
      <c r="K84" s="2"/>
      <c r="L84" s="2"/>
      <c r="M84" s="2"/>
    </row>
    <row r="85" spans="1:13" x14ac:dyDescent="0.35">
      <c r="A85" s="2"/>
      <c r="B85" s="2"/>
      <c r="C85" s="2"/>
      <c r="D85" s="2"/>
      <c r="E85" s="2"/>
      <c r="F85" s="2"/>
      <c r="G85" s="2"/>
      <c r="H85" s="2"/>
      <c r="I85" s="2"/>
      <c r="J85" s="2"/>
      <c r="K85" s="2"/>
      <c r="L85" s="2"/>
      <c r="M85" s="2"/>
    </row>
    <row r="86" spans="1:13" x14ac:dyDescent="0.35">
      <c r="A86" s="2"/>
      <c r="B86" s="2"/>
      <c r="C86" s="2"/>
      <c r="D86" s="2"/>
      <c r="E86" s="2"/>
      <c r="F86" s="2"/>
      <c r="G86" s="2"/>
      <c r="H86" s="2"/>
      <c r="I86" s="2"/>
      <c r="J86" s="2"/>
      <c r="K86" s="2"/>
      <c r="L86" s="2"/>
      <c r="M86" s="2"/>
    </row>
    <row r="87" spans="1:13" x14ac:dyDescent="0.35">
      <c r="A87" s="2"/>
      <c r="B87" s="2"/>
      <c r="C87" s="2"/>
      <c r="D87" s="2"/>
      <c r="E87" s="2"/>
      <c r="F87" s="2"/>
      <c r="G87" s="2"/>
      <c r="H87" s="2"/>
      <c r="I87" s="2"/>
      <c r="J87" s="2"/>
      <c r="K87" s="2"/>
      <c r="L87" s="2"/>
      <c r="M87" s="2"/>
    </row>
    <row r="88" spans="1:13" x14ac:dyDescent="0.35">
      <c r="A88" s="2"/>
      <c r="B88" s="2"/>
      <c r="C88" s="2"/>
      <c r="D88" s="2"/>
      <c r="E88" s="2"/>
      <c r="F88" s="2"/>
      <c r="G88" s="2"/>
      <c r="H88" s="2"/>
      <c r="I88" s="2"/>
      <c r="J88" s="2"/>
      <c r="K88" s="2"/>
      <c r="L88" s="2"/>
      <c r="M88" s="2"/>
    </row>
    <row r="89" spans="1:13" x14ac:dyDescent="0.35">
      <c r="A89" s="2"/>
      <c r="B89" s="2"/>
      <c r="C89" s="2"/>
      <c r="D89" s="2"/>
      <c r="E89" s="2"/>
      <c r="F89" s="2"/>
      <c r="G89" s="2"/>
      <c r="H89" s="2"/>
      <c r="I89" s="2"/>
      <c r="J89" s="2"/>
      <c r="K89" s="2"/>
      <c r="L89" s="2"/>
      <c r="M89" s="2"/>
    </row>
    <row r="90" spans="1:13" x14ac:dyDescent="0.35">
      <c r="A90" s="2"/>
      <c r="B90" s="2"/>
      <c r="C90" s="2"/>
      <c r="D90" s="2"/>
      <c r="E90" s="2"/>
      <c r="F90" s="2"/>
      <c r="G90" s="2"/>
      <c r="H90" s="2"/>
      <c r="I90" s="2"/>
      <c r="J90" s="2"/>
      <c r="K90" s="2"/>
      <c r="L90" s="2"/>
      <c r="M90" s="2"/>
    </row>
    <row r="91" spans="1:13" x14ac:dyDescent="0.35">
      <c r="A91" s="2"/>
      <c r="B91" s="2"/>
      <c r="C91" s="2"/>
      <c r="D91" s="2"/>
      <c r="E91" s="2"/>
      <c r="F91" s="2"/>
      <c r="G91" s="2"/>
      <c r="H91" s="2"/>
      <c r="I91" s="2"/>
      <c r="J91" s="2"/>
      <c r="K91" s="2"/>
      <c r="L91" s="2"/>
      <c r="M91" s="2"/>
    </row>
    <row r="92" spans="1:13" x14ac:dyDescent="0.35">
      <c r="A92" s="2"/>
      <c r="B92" s="2"/>
      <c r="C92" s="2"/>
      <c r="D92" s="2"/>
      <c r="E92" s="2"/>
      <c r="F92" s="2"/>
      <c r="G92" s="2"/>
      <c r="H92" s="2"/>
      <c r="I92" s="2"/>
      <c r="J92" s="2"/>
      <c r="K92" s="2"/>
      <c r="L92" s="2"/>
      <c r="M92" s="2"/>
    </row>
    <row r="93" spans="1:13" x14ac:dyDescent="0.35">
      <c r="A93" s="2"/>
      <c r="B93" s="2"/>
      <c r="C93" s="2"/>
      <c r="D93" s="2"/>
      <c r="E93" s="2"/>
      <c r="F93" s="2"/>
      <c r="G93" s="2"/>
      <c r="H93" s="2"/>
      <c r="I93" s="2"/>
      <c r="J93" s="2"/>
      <c r="K93" s="2"/>
      <c r="L93" s="2"/>
      <c r="M93" s="2"/>
    </row>
    <row r="94" spans="1:13" x14ac:dyDescent="0.35">
      <c r="A94" s="2"/>
      <c r="B94" s="2"/>
      <c r="C94" s="2"/>
      <c r="D94" s="2"/>
      <c r="E94" s="2"/>
      <c r="F94" s="2"/>
      <c r="G94" s="2"/>
      <c r="H94" s="2"/>
      <c r="I94" s="2"/>
      <c r="J94" s="2"/>
      <c r="K94" s="2"/>
      <c r="L94" s="2"/>
      <c r="M94" s="2"/>
    </row>
    <row r="95" spans="1:13" x14ac:dyDescent="0.35">
      <c r="A95" s="2"/>
      <c r="B95" s="2"/>
      <c r="C95" s="2"/>
      <c r="D95" s="2"/>
      <c r="E95" s="2"/>
      <c r="F95" s="2"/>
      <c r="G95" s="2"/>
      <c r="H95" s="2"/>
      <c r="I95" s="2"/>
      <c r="J95" s="2"/>
      <c r="K95" s="2"/>
      <c r="L95" s="2"/>
      <c r="M95" s="2"/>
    </row>
    <row r="96" spans="1:13" x14ac:dyDescent="0.35">
      <c r="A96" s="2"/>
      <c r="B96" s="2"/>
      <c r="C96" s="2"/>
      <c r="D96" s="2"/>
      <c r="E96" s="2"/>
      <c r="F96" s="2"/>
      <c r="G96" s="2"/>
      <c r="H96" s="2"/>
      <c r="I96" s="2"/>
      <c r="J96" s="2"/>
      <c r="K96" s="2"/>
      <c r="L96" s="2"/>
      <c r="M96" s="2"/>
    </row>
    <row r="97" spans="1:13" x14ac:dyDescent="0.35">
      <c r="A97" s="2"/>
      <c r="B97" s="2"/>
      <c r="C97" s="2"/>
      <c r="D97" s="2"/>
      <c r="E97" s="2"/>
      <c r="F97" s="2"/>
      <c r="G97" s="2"/>
      <c r="H97" s="2"/>
      <c r="I97" s="2"/>
      <c r="J97" s="2"/>
      <c r="K97" s="2"/>
      <c r="L97" s="2"/>
      <c r="M97" s="2"/>
    </row>
    <row r="98" spans="1:13" x14ac:dyDescent="0.35">
      <c r="A98" s="2"/>
      <c r="B98" s="2"/>
      <c r="C98" s="2"/>
      <c r="D98" s="2"/>
      <c r="E98" s="2"/>
      <c r="F98" s="2"/>
      <c r="G98" s="2"/>
      <c r="H98" s="2"/>
      <c r="I98" s="2"/>
      <c r="J98" s="2"/>
      <c r="K98" s="2"/>
      <c r="L98" s="2"/>
      <c r="M98" s="2"/>
    </row>
    <row r="99" spans="1:13" x14ac:dyDescent="0.35">
      <c r="A99" s="2"/>
      <c r="B99" s="2"/>
      <c r="C99" s="2"/>
      <c r="D99" s="2"/>
      <c r="E99" s="2"/>
      <c r="F99" s="2"/>
      <c r="G99" s="2"/>
      <c r="H99" s="2"/>
      <c r="I99" s="2"/>
      <c r="J99" s="2"/>
      <c r="K99" s="2"/>
      <c r="L99" s="2"/>
      <c r="M99" s="2"/>
    </row>
    <row r="100" spans="1:13" x14ac:dyDescent="0.35">
      <c r="A100" s="2"/>
      <c r="B100" s="2"/>
      <c r="C100" s="2"/>
      <c r="D100" s="2"/>
      <c r="E100" s="2"/>
      <c r="F100" s="2"/>
      <c r="G100" s="2"/>
      <c r="H100" s="2"/>
      <c r="I100" s="2"/>
      <c r="J100" s="2"/>
      <c r="K100" s="2"/>
      <c r="L100" s="2"/>
      <c r="M100" s="2"/>
    </row>
    <row r="101" spans="1:13" x14ac:dyDescent="0.35">
      <c r="A101" s="2"/>
      <c r="B101" s="2"/>
      <c r="C101" s="2"/>
      <c r="D101" s="2"/>
      <c r="E101" s="2"/>
      <c r="F101" s="2"/>
      <c r="G101" s="2"/>
      <c r="H101" s="2"/>
      <c r="I101" s="2"/>
      <c r="J101" s="2"/>
      <c r="K101" s="2"/>
      <c r="L101" s="2"/>
      <c r="M101" s="2"/>
    </row>
  </sheetData>
  <sortState xmlns:xlrd2="http://schemas.microsoft.com/office/spreadsheetml/2017/richdata2" ref="A2:H78">
    <sortCondition ref="A2:A78"/>
  </sortState>
  <pageMargins left="0.7" right="0.7" top="0.75" bottom="0.75" header="0.3" footer="0.3"/>
  <pageSetup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0E66E-033F-4FFF-BF17-E2CFB22CE2C6}">
  <dimension ref="A3:B11"/>
  <sheetViews>
    <sheetView workbookViewId="0">
      <selection activeCell="P13" sqref="P13"/>
    </sheetView>
  </sheetViews>
  <sheetFormatPr defaultRowHeight="14.5" x14ac:dyDescent="0.35"/>
  <cols>
    <col min="1" max="1" width="12.36328125" bestFit="1" customWidth="1"/>
    <col min="2" max="2" width="13.54296875" bestFit="1" customWidth="1"/>
  </cols>
  <sheetData>
    <row r="3" spans="1:2" x14ac:dyDescent="0.35">
      <c r="A3" s="11" t="s">
        <v>498</v>
      </c>
      <c r="B3" t="s">
        <v>501</v>
      </c>
    </row>
    <row r="4" spans="1:2" x14ac:dyDescent="0.35">
      <c r="A4" s="12">
        <v>1960</v>
      </c>
      <c r="B4" s="10">
        <v>1</v>
      </c>
    </row>
    <row r="5" spans="1:2" x14ac:dyDescent="0.35">
      <c r="A5" s="12">
        <v>1970</v>
      </c>
      <c r="B5" s="10">
        <v>8</v>
      </c>
    </row>
    <row r="6" spans="1:2" x14ac:dyDescent="0.35">
      <c r="A6" s="12">
        <v>1980</v>
      </c>
      <c r="B6" s="10">
        <v>19</v>
      </c>
    </row>
    <row r="7" spans="1:2" x14ac:dyDescent="0.35">
      <c r="A7" s="12">
        <v>1990</v>
      </c>
      <c r="B7" s="10">
        <v>25</v>
      </c>
    </row>
    <row r="8" spans="1:2" x14ac:dyDescent="0.35">
      <c r="A8" s="12">
        <v>2000</v>
      </c>
      <c r="B8" s="10">
        <v>22</v>
      </c>
    </row>
    <row r="9" spans="1:2" x14ac:dyDescent="0.35">
      <c r="A9" s="12">
        <v>2010</v>
      </c>
      <c r="B9" s="10">
        <v>1</v>
      </c>
    </row>
    <row r="10" spans="1:2" x14ac:dyDescent="0.35">
      <c r="A10" s="12">
        <v>2020</v>
      </c>
      <c r="B10" s="10">
        <v>1</v>
      </c>
    </row>
    <row r="11" spans="1:2" x14ac:dyDescent="0.35">
      <c r="A11" s="12" t="s">
        <v>499</v>
      </c>
      <c r="B11" s="10">
        <v>77</v>
      </c>
    </row>
  </sheetData>
  <pageMargins left="0.7" right="0.7" top="0.75" bottom="0.75" header="0.3" footer="0.3"/>
  <pageSetup orientation="landscape" horizontalDpi="300" verticalDpi="300" r:id="rId2"/>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89B34-BCED-4E6A-8F0D-73B7DA78C66C}">
  <dimension ref="A1:G23"/>
  <sheetViews>
    <sheetView workbookViewId="0">
      <pane ySplit="1" topLeftCell="A2" activePane="bottomLeft" state="frozen"/>
      <selection activeCell="P13" sqref="P13"/>
      <selection pane="bottomLeft" activeCell="P13" sqref="P13"/>
    </sheetView>
  </sheetViews>
  <sheetFormatPr defaultRowHeight="14.5" x14ac:dyDescent="0.35"/>
  <cols>
    <col min="3" max="3" width="34.26953125" bestFit="1" customWidth="1"/>
    <col min="4" max="4" width="22.6328125" customWidth="1"/>
    <col min="5" max="5" width="8.7265625" style="5"/>
  </cols>
  <sheetData>
    <row r="1" spans="1:7" ht="29" x14ac:dyDescent="0.35">
      <c r="A1" s="7" t="s">
        <v>502</v>
      </c>
      <c r="B1" s="7" t="s">
        <v>447</v>
      </c>
      <c r="C1" s="7" t="s">
        <v>190</v>
      </c>
      <c r="D1" s="7" t="s">
        <v>448</v>
      </c>
      <c r="E1" s="17" t="s">
        <v>488</v>
      </c>
      <c r="F1" s="7" t="s">
        <v>195</v>
      </c>
      <c r="G1" s="6"/>
    </row>
    <row r="2" spans="1:7" x14ac:dyDescent="0.35">
      <c r="A2" s="4">
        <v>1</v>
      </c>
      <c r="B2">
        <v>2001</v>
      </c>
      <c r="C2" t="s">
        <v>343</v>
      </c>
      <c r="D2" t="s">
        <v>342</v>
      </c>
      <c r="E2" s="5">
        <v>9</v>
      </c>
      <c r="F2" t="s">
        <v>449</v>
      </c>
    </row>
    <row r="3" spans="1:7" x14ac:dyDescent="0.35">
      <c r="A3" s="4">
        <v>2</v>
      </c>
      <c r="B3">
        <v>2002</v>
      </c>
      <c r="C3" t="s">
        <v>312</v>
      </c>
      <c r="D3" t="s">
        <v>311</v>
      </c>
      <c r="E3" s="5">
        <v>13.9</v>
      </c>
      <c r="F3" t="s">
        <v>450</v>
      </c>
    </row>
    <row r="4" spans="1:7" x14ac:dyDescent="0.35">
      <c r="A4" s="4">
        <v>3</v>
      </c>
      <c r="B4">
        <v>2003</v>
      </c>
      <c r="C4" t="s">
        <v>301</v>
      </c>
      <c r="D4" t="s">
        <v>300</v>
      </c>
      <c r="E4" s="5">
        <v>11</v>
      </c>
      <c r="F4" t="s">
        <v>451</v>
      </c>
    </row>
    <row r="5" spans="1:7" x14ac:dyDescent="0.35">
      <c r="A5" s="4">
        <v>4</v>
      </c>
      <c r="B5">
        <v>2004</v>
      </c>
      <c r="C5" t="s">
        <v>452</v>
      </c>
      <c r="D5" t="s">
        <v>453</v>
      </c>
      <c r="E5" s="5">
        <v>12</v>
      </c>
      <c r="F5" t="s">
        <v>454</v>
      </c>
    </row>
    <row r="6" spans="1:7" x14ac:dyDescent="0.35">
      <c r="A6" s="4">
        <v>5</v>
      </c>
      <c r="B6">
        <v>2005</v>
      </c>
      <c r="C6" t="s">
        <v>455</v>
      </c>
      <c r="D6" t="s">
        <v>456</v>
      </c>
      <c r="E6" s="5">
        <v>8.3000000000000007</v>
      </c>
      <c r="F6" t="s">
        <v>457</v>
      </c>
    </row>
    <row r="7" spans="1:7" x14ac:dyDescent="0.35">
      <c r="A7" s="4">
        <v>6</v>
      </c>
      <c r="B7">
        <v>2006</v>
      </c>
      <c r="C7" t="s">
        <v>458</v>
      </c>
      <c r="D7" t="s">
        <v>446</v>
      </c>
      <c r="E7" s="5">
        <v>7</v>
      </c>
      <c r="F7" t="s">
        <v>459</v>
      </c>
    </row>
    <row r="8" spans="1:7" x14ac:dyDescent="0.35">
      <c r="A8" s="4">
        <v>7</v>
      </c>
      <c r="B8">
        <v>2007</v>
      </c>
      <c r="C8" t="s">
        <v>460</v>
      </c>
      <c r="E8" s="5">
        <v>6</v>
      </c>
      <c r="F8" t="s">
        <v>461</v>
      </c>
    </row>
    <row r="9" spans="1:7" x14ac:dyDescent="0.35">
      <c r="A9" s="4">
        <v>8</v>
      </c>
      <c r="B9">
        <v>2008</v>
      </c>
      <c r="C9" t="s">
        <v>462</v>
      </c>
      <c r="D9" t="s">
        <v>456</v>
      </c>
      <c r="E9" s="5">
        <v>6.8</v>
      </c>
      <c r="F9" t="s">
        <v>463</v>
      </c>
    </row>
    <row r="10" spans="1:7" x14ac:dyDescent="0.35">
      <c r="A10" s="4">
        <v>9</v>
      </c>
      <c r="B10">
        <v>2009</v>
      </c>
      <c r="C10" t="s">
        <v>464</v>
      </c>
      <c r="D10" t="s">
        <v>465</v>
      </c>
      <c r="E10" s="5">
        <v>8.3000000000000007</v>
      </c>
      <c r="F10" t="s">
        <v>466</v>
      </c>
    </row>
    <row r="11" spans="1:7" x14ac:dyDescent="0.35">
      <c r="A11" s="4">
        <v>10</v>
      </c>
      <c r="B11">
        <v>2010</v>
      </c>
      <c r="C11" t="s">
        <v>467</v>
      </c>
      <c r="D11" t="s">
        <v>311</v>
      </c>
      <c r="E11" s="5">
        <v>5.7</v>
      </c>
      <c r="F11" t="s">
        <v>468</v>
      </c>
    </row>
    <row r="12" spans="1:7" x14ac:dyDescent="0.35">
      <c r="A12" s="4">
        <v>11</v>
      </c>
      <c r="B12">
        <v>2011</v>
      </c>
      <c r="C12">
        <v>21</v>
      </c>
      <c r="D12" t="s">
        <v>253</v>
      </c>
      <c r="E12" s="5">
        <v>18.100000000000001</v>
      </c>
      <c r="F12" t="s">
        <v>450</v>
      </c>
    </row>
    <row r="13" spans="1:7" x14ac:dyDescent="0.35">
      <c r="A13" s="4">
        <v>12</v>
      </c>
      <c r="B13">
        <v>2012</v>
      </c>
      <c r="C13">
        <v>21</v>
      </c>
      <c r="D13" t="s">
        <v>253</v>
      </c>
      <c r="E13" s="5">
        <v>8.3000000000000007</v>
      </c>
      <c r="F13" t="s">
        <v>469</v>
      </c>
    </row>
    <row r="14" spans="1:7" x14ac:dyDescent="0.35">
      <c r="A14" s="4">
        <v>13</v>
      </c>
      <c r="B14">
        <v>2013</v>
      </c>
      <c r="C14" t="s">
        <v>470</v>
      </c>
      <c r="D14" t="s">
        <v>471</v>
      </c>
      <c r="E14" s="5">
        <v>4</v>
      </c>
      <c r="F14" t="s">
        <v>472</v>
      </c>
    </row>
    <row r="15" spans="1:7" x14ac:dyDescent="0.35">
      <c r="A15" s="4">
        <v>14</v>
      </c>
      <c r="B15">
        <v>2014</v>
      </c>
      <c r="C15" t="s">
        <v>473</v>
      </c>
      <c r="D15" t="s">
        <v>446</v>
      </c>
      <c r="E15" s="5">
        <v>10</v>
      </c>
      <c r="F15" t="s">
        <v>50</v>
      </c>
    </row>
    <row r="16" spans="1:7" x14ac:dyDescent="0.35">
      <c r="A16" s="4">
        <v>15</v>
      </c>
      <c r="B16">
        <v>2015</v>
      </c>
      <c r="C16">
        <v>25</v>
      </c>
      <c r="D16" t="s">
        <v>253</v>
      </c>
      <c r="E16" s="5">
        <v>17.399999999999999</v>
      </c>
      <c r="F16" t="s">
        <v>474</v>
      </c>
    </row>
    <row r="17" spans="1:6" x14ac:dyDescent="0.35">
      <c r="A17" s="4">
        <v>16</v>
      </c>
      <c r="B17">
        <v>2016</v>
      </c>
      <c r="C17" t="s">
        <v>475</v>
      </c>
      <c r="D17" t="s">
        <v>476</v>
      </c>
      <c r="E17" s="5">
        <v>2.5</v>
      </c>
      <c r="F17" t="s">
        <v>51</v>
      </c>
    </row>
    <row r="18" spans="1:6" x14ac:dyDescent="0.35">
      <c r="A18" s="4">
        <v>17</v>
      </c>
      <c r="B18">
        <v>2017</v>
      </c>
      <c r="C18" t="s">
        <v>477</v>
      </c>
      <c r="D18" t="s">
        <v>478</v>
      </c>
      <c r="E18" s="5">
        <v>6.1</v>
      </c>
      <c r="F18" t="s">
        <v>53</v>
      </c>
    </row>
    <row r="19" spans="1:6" x14ac:dyDescent="0.35">
      <c r="A19" s="4">
        <v>18</v>
      </c>
      <c r="B19">
        <v>2018</v>
      </c>
      <c r="C19" t="s">
        <v>479</v>
      </c>
      <c r="D19" t="s">
        <v>480</v>
      </c>
      <c r="E19" s="5">
        <v>3.5</v>
      </c>
      <c r="F19" t="s">
        <v>481</v>
      </c>
    </row>
    <row r="20" spans="1:6" x14ac:dyDescent="0.35">
      <c r="A20" s="4">
        <v>19</v>
      </c>
      <c r="B20">
        <v>2019</v>
      </c>
      <c r="C20" t="s">
        <v>482</v>
      </c>
      <c r="D20" t="s">
        <v>483</v>
      </c>
      <c r="E20" s="5">
        <v>3.3</v>
      </c>
      <c r="F20" t="s">
        <v>54</v>
      </c>
    </row>
    <row r="21" spans="1:6" x14ac:dyDescent="0.35">
      <c r="A21" s="4">
        <v>20</v>
      </c>
      <c r="B21">
        <v>2020</v>
      </c>
      <c r="C21" t="s">
        <v>484</v>
      </c>
      <c r="D21" t="s">
        <v>485</v>
      </c>
      <c r="E21" s="5">
        <v>4.8</v>
      </c>
      <c r="F21" t="s">
        <v>56</v>
      </c>
    </row>
    <row r="22" spans="1:6" x14ac:dyDescent="0.35">
      <c r="A22" s="4">
        <v>21</v>
      </c>
      <c r="B22">
        <v>2021</v>
      </c>
      <c r="C22">
        <v>30</v>
      </c>
      <c r="D22" t="s">
        <v>253</v>
      </c>
      <c r="E22" s="5">
        <v>4.68</v>
      </c>
      <c r="F22" t="s">
        <v>58</v>
      </c>
    </row>
    <row r="23" spans="1:6" x14ac:dyDescent="0.35">
      <c r="A23" s="4">
        <v>22</v>
      </c>
      <c r="B23">
        <v>2022</v>
      </c>
      <c r="C23" t="s">
        <v>486</v>
      </c>
      <c r="D23" t="s">
        <v>487</v>
      </c>
      <c r="E23" s="5">
        <v>7.2</v>
      </c>
      <c r="F23" t="s">
        <v>59</v>
      </c>
    </row>
  </sheetData>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7F947-0870-4E02-B94C-472AC9BA3566}">
  <dimension ref="A3:B25"/>
  <sheetViews>
    <sheetView zoomScale="62" workbookViewId="0">
      <selection activeCell="P13" sqref="P13"/>
    </sheetView>
  </sheetViews>
  <sheetFormatPr defaultRowHeight="14.5" x14ac:dyDescent="0.35"/>
  <cols>
    <col min="1" max="1" width="34.26953125" bestFit="1" customWidth="1"/>
    <col min="2" max="3" width="19.6328125" bestFit="1" customWidth="1"/>
  </cols>
  <sheetData>
    <row r="3" spans="1:2" x14ac:dyDescent="0.35">
      <c r="A3" s="11" t="s">
        <v>498</v>
      </c>
      <c r="B3" t="s">
        <v>503</v>
      </c>
    </row>
    <row r="4" spans="1:2" x14ac:dyDescent="0.35">
      <c r="A4" s="12">
        <v>21</v>
      </c>
      <c r="B4" s="9">
        <v>26.400000000000002</v>
      </c>
    </row>
    <row r="5" spans="1:2" x14ac:dyDescent="0.35">
      <c r="A5" s="12">
        <v>25</v>
      </c>
      <c r="B5" s="9">
        <v>17.399999999999999</v>
      </c>
    </row>
    <row r="6" spans="1:2" x14ac:dyDescent="0.35">
      <c r="A6" s="12">
        <v>30</v>
      </c>
      <c r="B6" s="9">
        <v>4.68</v>
      </c>
    </row>
    <row r="7" spans="1:2" x14ac:dyDescent="0.35">
      <c r="A7" s="12" t="s">
        <v>477</v>
      </c>
      <c r="B7" s="9">
        <v>6.1</v>
      </c>
    </row>
    <row r="8" spans="1:2" x14ac:dyDescent="0.35">
      <c r="A8" s="12" t="s">
        <v>482</v>
      </c>
      <c r="B8" s="9">
        <v>3.3</v>
      </c>
    </row>
    <row r="9" spans="1:2" x14ac:dyDescent="0.35">
      <c r="A9" s="12" t="s">
        <v>301</v>
      </c>
      <c r="B9" s="9">
        <v>11</v>
      </c>
    </row>
    <row r="10" spans="1:2" x14ac:dyDescent="0.35">
      <c r="A10" s="12" t="s">
        <v>452</v>
      </c>
      <c r="B10" s="9">
        <v>12</v>
      </c>
    </row>
    <row r="11" spans="1:2" x14ac:dyDescent="0.35">
      <c r="A11" s="12" t="s">
        <v>473</v>
      </c>
      <c r="B11" s="9">
        <v>10</v>
      </c>
    </row>
    <row r="12" spans="1:2" x14ac:dyDescent="0.35">
      <c r="A12" s="12" t="s">
        <v>486</v>
      </c>
      <c r="B12" s="9">
        <v>7.2</v>
      </c>
    </row>
    <row r="13" spans="1:2" x14ac:dyDescent="0.35">
      <c r="A13" s="12" t="s">
        <v>458</v>
      </c>
      <c r="B13" s="9">
        <v>7</v>
      </c>
    </row>
    <row r="14" spans="1:2" x14ac:dyDescent="0.35">
      <c r="A14" s="12" t="s">
        <v>460</v>
      </c>
      <c r="B14" s="9">
        <v>6</v>
      </c>
    </row>
    <row r="15" spans="1:2" x14ac:dyDescent="0.35">
      <c r="A15" s="12" t="s">
        <v>343</v>
      </c>
      <c r="B15" s="9">
        <v>9</v>
      </c>
    </row>
    <row r="16" spans="1:2" x14ac:dyDescent="0.35">
      <c r="A16" s="12" t="s">
        <v>464</v>
      </c>
      <c r="B16" s="9">
        <v>8.3000000000000007</v>
      </c>
    </row>
    <row r="17" spans="1:2" x14ac:dyDescent="0.35">
      <c r="A17" s="12" t="s">
        <v>475</v>
      </c>
      <c r="B17" s="9">
        <v>2.5</v>
      </c>
    </row>
    <row r="18" spans="1:2" x14ac:dyDescent="0.35">
      <c r="A18" s="12" t="s">
        <v>484</v>
      </c>
      <c r="B18" s="9">
        <v>4.8</v>
      </c>
    </row>
    <row r="19" spans="1:2" x14ac:dyDescent="0.35">
      <c r="A19" s="12" t="s">
        <v>470</v>
      </c>
      <c r="B19" s="9">
        <v>4</v>
      </c>
    </row>
    <row r="20" spans="1:2" x14ac:dyDescent="0.35">
      <c r="A20" s="12" t="s">
        <v>467</v>
      </c>
      <c r="B20" s="9">
        <v>5.7</v>
      </c>
    </row>
    <row r="21" spans="1:2" x14ac:dyDescent="0.35">
      <c r="A21" s="12" t="s">
        <v>312</v>
      </c>
      <c r="B21" s="9">
        <v>13.9</v>
      </c>
    </row>
    <row r="22" spans="1:2" x14ac:dyDescent="0.35">
      <c r="A22" s="12" t="s">
        <v>479</v>
      </c>
      <c r="B22" s="9">
        <v>3.5</v>
      </c>
    </row>
    <row r="23" spans="1:2" x14ac:dyDescent="0.35">
      <c r="A23" s="12" t="s">
        <v>462</v>
      </c>
      <c r="B23" s="9">
        <v>6.8</v>
      </c>
    </row>
    <row r="24" spans="1:2" x14ac:dyDescent="0.35">
      <c r="A24" s="12" t="s">
        <v>455</v>
      </c>
      <c r="B24" s="9">
        <v>8.3000000000000007</v>
      </c>
    </row>
    <row r="25" spans="1:2" x14ac:dyDescent="0.35">
      <c r="A25" s="12" t="s">
        <v>499</v>
      </c>
      <c r="B25" s="9">
        <v>177.88000000000002</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30920-CA0E-4650-9A11-08E171CC8550}">
  <dimension ref="A1:J63"/>
  <sheetViews>
    <sheetView workbookViewId="0">
      <pane ySplit="1" topLeftCell="A45" activePane="bottomLeft" state="frozen"/>
      <selection activeCell="P13" sqref="P13"/>
      <selection pane="bottomLeft" activeCell="P13" sqref="P13"/>
    </sheetView>
  </sheetViews>
  <sheetFormatPr defaultRowHeight="14.5" x14ac:dyDescent="0.35"/>
  <cols>
    <col min="2" max="2" width="8.54296875" bestFit="1" customWidth="1"/>
    <col min="3" max="3" width="16.453125" bestFit="1" customWidth="1"/>
    <col min="4" max="5" width="5.6328125" bestFit="1" customWidth="1"/>
    <col min="6" max="6" width="9.08984375" bestFit="1" customWidth="1"/>
    <col min="7" max="7" width="12.08984375" bestFit="1" customWidth="1"/>
    <col min="8" max="8" width="3.26953125" bestFit="1" customWidth="1"/>
    <col min="9" max="9" width="12.90625" bestFit="1" customWidth="1"/>
    <col min="10" max="10" width="4.81640625" bestFit="1" customWidth="1"/>
  </cols>
  <sheetData>
    <row r="1" spans="1:10" x14ac:dyDescent="0.35">
      <c r="A1" s="7" t="s">
        <v>63</v>
      </c>
      <c r="B1" s="7" t="s">
        <v>64</v>
      </c>
      <c r="C1" s="7" t="s">
        <v>65</v>
      </c>
      <c r="D1" s="7" t="s">
        <v>66</v>
      </c>
      <c r="E1" s="7" t="s">
        <v>67</v>
      </c>
      <c r="F1" s="7" t="s">
        <v>68</v>
      </c>
      <c r="G1" s="7" t="s">
        <v>69</v>
      </c>
      <c r="H1" s="7" t="s">
        <v>179</v>
      </c>
      <c r="I1" s="7" t="s">
        <v>181</v>
      </c>
      <c r="J1" s="7" t="s">
        <v>180</v>
      </c>
    </row>
    <row r="2" spans="1:10" x14ac:dyDescent="0.35">
      <c r="A2">
        <v>1</v>
      </c>
      <c r="B2" t="s">
        <v>70</v>
      </c>
      <c r="C2" t="s">
        <v>71</v>
      </c>
      <c r="D2" s="4">
        <v>3</v>
      </c>
      <c r="E2" s="4">
        <v>3</v>
      </c>
      <c r="F2" s="4">
        <v>1769</v>
      </c>
      <c r="G2" s="18">
        <v>134900</v>
      </c>
      <c r="I2" t="s">
        <v>124</v>
      </c>
      <c r="J2" t="s">
        <v>125</v>
      </c>
    </row>
    <row r="3" spans="1:10" x14ac:dyDescent="0.35">
      <c r="A3">
        <v>2</v>
      </c>
      <c r="B3" t="s">
        <v>70</v>
      </c>
      <c r="C3" t="s">
        <v>72</v>
      </c>
      <c r="D3" s="4">
        <v>2</v>
      </c>
      <c r="E3" s="4">
        <v>1</v>
      </c>
      <c r="F3" s="4">
        <v>992</v>
      </c>
      <c r="G3" s="18">
        <v>87900</v>
      </c>
      <c r="I3" t="s">
        <v>126</v>
      </c>
      <c r="J3" t="s">
        <v>127</v>
      </c>
    </row>
    <row r="4" spans="1:10" x14ac:dyDescent="0.35">
      <c r="A4">
        <v>3</v>
      </c>
      <c r="B4" t="s">
        <v>70</v>
      </c>
      <c r="C4" t="s">
        <v>73</v>
      </c>
      <c r="D4" s="4">
        <v>3</v>
      </c>
      <c r="E4" s="4">
        <v>2</v>
      </c>
      <c r="F4" s="4">
        <v>1700</v>
      </c>
      <c r="G4" s="18">
        <v>145500</v>
      </c>
      <c r="H4" t="s">
        <v>128</v>
      </c>
      <c r="I4" t="s">
        <v>129</v>
      </c>
      <c r="J4" t="s">
        <v>127</v>
      </c>
    </row>
    <row r="5" spans="1:10" x14ac:dyDescent="0.35">
      <c r="A5">
        <v>4</v>
      </c>
      <c r="B5" t="s">
        <v>70</v>
      </c>
      <c r="C5" t="s">
        <v>74</v>
      </c>
      <c r="D5" s="4">
        <v>3</v>
      </c>
      <c r="E5" s="4">
        <v>2</v>
      </c>
      <c r="F5" s="4">
        <v>1265</v>
      </c>
      <c r="G5" s="18">
        <v>94900</v>
      </c>
      <c r="H5" t="s">
        <v>130</v>
      </c>
      <c r="I5" t="s">
        <v>131</v>
      </c>
      <c r="J5" t="s">
        <v>127</v>
      </c>
    </row>
    <row r="6" spans="1:10" x14ac:dyDescent="0.35">
      <c r="A6">
        <v>5</v>
      </c>
      <c r="B6" t="s">
        <v>70</v>
      </c>
      <c r="C6" t="s">
        <v>75</v>
      </c>
      <c r="D6" s="4">
        <v>3</v>
      </c>
      <c r="E6" s="4">
        <v>1</v>
      </c>
      <c r="F6" s="4">
        <v>1696</v>
      </c>
      <c r="G6" s="18">
        <v>90000</v>
      </c>
      <c r="I6" t="s">
        <v>132</v>
      </c>
      <c r="J6" t="s">
        <v>127</v>
      </c>
    </row>
    <row r="7" spans="1:10" x14ac:dyDescent="0.35">
      <c r="A7">
        <v>6</v>
      </c>
      <c r="B7" t="s">
        <v>70</v>
      </c>
      <c r="C7" t="s">
        <v>76</v>
      </c>
      <c r="D7" s="4">
        <v>2</v>
      </c>
      <c r="E7" s="4">
        <v>2</v>
      </c>
      <c r="F7" s="4">
        <v>1213</v>
      </c>
      <c r="G7" s="18">
        <v>112000</v>
      </c>
      <c r="I7" t="s">
        <v>133</v>
      </c>
      <c r="J7" t="s">
        <v>127</v>
      </c>
    </row>
    <row r="8" spans="1:10" x14ac:dyDescent="0.35">
      <c r="A8">
        <v>7</v>
      </c>
      <c r="B8" t="s">
        <v>70</v>
      </c>
      <c r="C8" t="s">
        <v>77</v>
      </c>
      <c r="D8" s="4">
        <v>3</v>
      </c>
      <c r="E8" s="4">
        <v>1</v>
      </c>
      <c r="F8" s="4">
        <v>1579</v>
      </c>
      <c r="G8" s="18">
        <v>75000</v>
      </c>
      <c r="I8" t="s">
        <v>134</v>
      </c>
      <c r="J8" t="s">
        <v>135</v>
      </c>
    </row>
    <row r="9" spans="1:10" x14ac:dyDescent="0.35">
      <c r="A9">
        <v>8</v>
      </c>
      <c r="B9" t="s">
        <v>70</v>
      </c>
      <c r="C9" t="s">
        <v>78</v>
      </c>
      <c r="D9" s="4">
        <v>5</v>
      </c>
      <c r="E9" s="4">
        <v>2</v>
      </c>
      <c r="F9" s="4">
        <v>1924</v>
      </c>
      <c r="G9" s="18">
        <v>115000</v>
      </c>
      <c r="I9" t="s">
        <v>136</v>
      </c>
      <c r="J9" t="s">
        <v>127</v>
      </c>
    </row>
    <row r="10" spans="1:10" x14ac:dyDescent="0.35">
      <c r="A10">
        <v>9</v>
      </c>
      <c r="B10" t="s">
        <v>70</v>
      </c>
      <c r="C10" t="s">
        <v>78</v>
      </c>
      <c r="D10" s="4">
        <v>1</v>
      </c>
      <c r="E10" s="4">
        <v>2</v>
      </c>
      <c r="F10" s="4">
        <v>887</v>
      </c>
      <c r="G10" s="18">
        <v>120000</v>
      </c>
      <c r="I10" t="s">
        <v>136</v>
      </c>
      <c r="J10" t="s">
        <v>127</v>
      </c>
    </row>
    <row r="11" spans="1:10" x14ac:dyDescent="0.35">
      <c r="A11">
        <v>10</v>
      </c>
      <c r="B11" t="s">
        <v>70</v>
      </c>
      <c r="C11" t="s">
        <v>79</v>
      </c>
      <c r="D11" s="4">
        <v>2</v>
      </c>
      <c r="E11" s="4">
        <v>2</v>
      </c>
      <c r="F11" s="4">
        <v>864</v>
      </c>
      <c r="G11" s="18">
        <v>122900</v>
      </c>
      <c r="H11" t="s">
        <v>130</v>
      </c>
      <c r="I11" t="s">
        <v>137</v>
      </c>
      <c r="J11" t="s">
        <v>127</v>
      </c>
    </row>
    <row r="12" spans="1:10" x14ac:dyDescent="0.35">
      <c r="A12">
        <v>11</v>
      </c>
      <c r="B12" t="s">
        <v>70</v>
      </c>
      <c r="C12" t="s">
        <v>80</v>
      </c>
      <c r="D12" s="4">
        <v>3</v>
      </c>
      <c r="E12" s="4">
        <v>2</v>
      </c>
      <c r="F12" s="4">
        <v>1104</v>
      </c>
      <c r="G12" s="18">
        <v>89900</v>
      </c>
      <c r="H12" t="s">
        <v>128</v>
      </c>
      <c r="I12" t="s">
        <v>138</v>
      </c>
      <c r="J12" t="s">
        <v>127</v>
      </c>
    </row>
    <row r="13" spans="1:10" x14ac:dyDescent="0.35">
      <c r="A13">
        <v>12</v>
      </c>
      <c r="B13" t="s">
        <v>70</v>
      </c>
      <c r="C13" t="s">
        <v>81</v>
      </c>
      <c r="D13" s="4">
        <v>3</v>
      </c>
      <c r="E13" s="4">
        <v>2</v>
      </c>
      <c r="F13" s="4">
        <v>1216</v>
      </c>
      <c r="G13" s="18">
        <v>139900</v>
      </c>
      <c r="I13" t="s">
        <v>139</v>
      </c>
      <c r="J13" t="s">
        <v>127</v>
      </c>
    </row>
    <row r="14" spans="1:10" x14ac:dyDescent="0.35">
      <c r="A14">
        <v>13</v>
      </c>
      <c r="B14" t="s">
        <v>70</v>
      </c>
      <c r="C14" t="s">
        <v>82</v>
      </c>
      <c r="D14" s="4">
        <v>3</v>
      </c>
      <c r="E14" s="4">
        <v>3</v>
      </c>
      <c r="F14" s="4">
        <v>2352</v>
      </c>
      <c r="G14" s="18">
        <v>157900</v>
      </c>
      <c r="I14" t="s">
        <v>140</v>
      </c>
      <c r="J14" t="s">
        <v>127</v>
      </c>
    </row>
    <row r="15" spans="1:10" x14ac:dyDescent="0.35">
      <c r="A15">
        <v>14</v>
      </c>
      <c r="B15" t="s">
        <v>70</v>
      </c>
      <c r="C15" t="s">
        <v>83</v>
      </c>
      <c r="D15" s="4">
        <v>6</v>
      </c>
      <c r="E15" s="4">
        <v>4</v>
      </c>
      <c r="F15" s="4">
        <v>3168</v>
      </c>
      <c r="G15" s="18">
        <v>219900</v>
      </c>
      <c r="H15" t="s">
        <v>128</v>
      </c>
      <c r="I15" t="s">
        <v>141</v>
      </c>
      <c r="J15" t="s">
        <v>127</v>
      </c>
    </row>
    <row r="16" spans="1:10" x14ac:dyDescent="0.35">
      <c r="A16">
        <v>15</v>
      </c>
      <c r="B16" t="s">
        <v>70</v>
      </c>
      <c r="C16" t="s">
        <v>84</v>
      </c>
      <c r="D16" s="4">
        <v>4</v>
      </c>
      <c r="E16" s="4">
        <v>2</v>
      </c>
      <c r="F16" s="4">
        <v>1584</v>
      </c>
      <c r="G16" s="18">
        <v>110000</v>
      </c>
      <c r="I16" t="s">
        <v>142</v>
      </c>
      <c r="J16" t="s">
        <v>127</v>
      </c>
    </row>
    <row r="17" spans="1:10" x14ac:dyDescent="0.35">
      <c r="A17">
        <v>16</v>
      </c>
      <c r="B17" t="s">
        <v>70</v>
      </c>
      <c r="C17" t="s">
        <v>85</v>
      </c>
      <c r="D17" s="4">
        <v>2</v>
      </c>
      <c r="E17" s="4">
        <v>1</v>
      </c>
      <c r="F17" s="4">
        <v>1152</v>
      </c>
      <c r="G17" s="18">
        <v>149900</v>
      </c>
      <c r="I17" t="s">
        <v>182</v>
      </c>
      <c r="J17" t="s">
        <v>143</v>
      </c>
    </row>
    <row r="18" spans="1:10" x14ac:dyDescent="0.35">
      <c r="A18">
        <v>17</v>
      </c>
      <c r="B18" t="s">
        <v>70</v>
      </c>
      <c r="C18" t="s">
        <v>86</v>
      </c>
      <c r="D18" s="4">
        <v>4</v>
      </c>
      <c r="E18" s="4">
        <v>2</v>
      </c>
      <c r="F18" s="4">
        <v>1904</v>
      </c>
      <c r="G18" s="18">
        <v>132000</v>
      </c>
      <c r="I18" t="s">
        <v>188</v>
      </c>
      <c r="J18" t="s">
        <v>127</v>
      </c>
    </row>
    <row r="19" spans="1:10" x14ac:dyDescent="0.35">
      <c r="A19">
        <v>18</v>
      </c>
      <c r="B19" t="s">
        <v>70</v>
      </c>
      <c r="C19" t="s">
        <v>87</v>
      </c>
      <c r="D19" s="4">
        <v>3</v>
      </c>
      <c r="E19" s="4">
        <v>1</v>
      </c>
      <c r="F19" s="4">
        <v>1904</v>
      </c>
      <c r="G19" s="18">
        <v>129900</v>
      </c>
      <c r="I19" t="s">
        <v>144</v>
      </c>
      <c r="J19" t="s">
        <v>143</v>
      </c>
    </row>
    <row r="20" spans="1:10" x14ac:dyDescent="0.35">
      <c r="A20">
        <v>19</v>
      </c>
      <c r="B20" t="s">
        <v>70</v>
      </c>
      <c r="C20" t="s">
        <v>88</v>
      </c>
      <c r="D20" s="4">
        <v>3</v>
      </c>
      <c r="E20" s="4">
        <v>1</v>
      </c>
      <c r="F20" s="4">
        <v>1472</v>
      </c>
      <c r="G20" s="18">
        <v>159000</v>
      </c>
      <c r="I20" t="s">
        <v>145</v>
      </c>
      <c r="J20" t="s">
        <v>127</v>
      </c>
    </row>
    <row r="21" spans="1:10" x14ac:dyDescent="0.35">
      <c r="A21">
        <v>20</v>
      </c>
      <c r="B21" t="s">
        <v>70</v>
      </c>
      <c r="C21" t="s">
        <v>89</v>
      </c>
      <c r="D21" s="4">
        <v>3</v>
      </c>
      <c r="E21" s="4">
        <v>1</v>
      </c>
      <c r="F21" s="4">
        <v>1618</v>
      </c>
      <c r="G21" s="18">
        <v>172000</v>
      </c>
      <c r="I21" t="s">
        <v>146</v>
      </c>
      <c r="J21" t="s">
        <v>127</v>
      </c>
    </row>
    <row r="22" spans="1:10" x14ac:dyDescent="0.35">
      <c r="A22">
        <v>21</v>
      </c>
      <c r="B22" t="s">
        <v>70</v>
      </c>
      <c r="C22" t="s">
        <v>90</v>
      </c>
      <c r="D22" s="4">
        <v>4</v>
      </c>
      <c r="E22" s="4">
        <v>3</v>
      </c>
      <c r="F22" s="4">
        <v>2700</v>
      </c>
      <c r="G22" s="18">
        <v>270000</v>
      </c>
      <c r="I22" t="s">
        <v>147</v>
      </c>
      <c r="J22" t="s">
        <v>127</v>
      </c>
    </row>
    <row r="23" spans="1:10" x14ac:dyDescent="0.35">
      <c r="A23">
        <v>22</v>
      </c>
      <c r="B23" t="s">
        <v>70</v>
      </c>
      <c r="C23" t="s">
        <v>91</v>
      </c>
      <c r="D23" s="4">
        <v>2</v>
      </c>
      <c r="E23" s="4">
        <v>1</v>
      </c>
      <c r="F23" s="4">
        <v>1402</v>
      </c>
      <c r="G23" s="18">
        <v>146000</v>
      </c>
      <c r="I23" t="s">
        <v>148</v>
      </c>
      <c r="J23" t="s">
        <v>127</v>
      </c>
    </row>
    <row r="24" spans="1:10" x14ac:dyDescent="0.35">
      <c r="A24">
        <v>23</v>
      </c>
      <c r="B24" t="s">
        <v>70</v>
      </c>
      <c r="C24" t="s">
        <v>84</v>
      </c>
      <c r="D24" s="4">
        <v>4</v>
      </c>
      <c r="E24" s="4">
        <v>2</v>
      </c>
      <c r="F24" s="4">
        <v>1475</v>
      </c>
      <c r="G24" s="18">
        <v>241000</v>
      </c>
      <c r="I24" t="s">
        <v>142</v>
      </c>
      <c r="J24" t="s">
        <v>127</v>
      </c>
    </row>
    <row r="25" spans="1:10" x14ac:dyDescent="0.35">
      <c r="A25">
        <v>24</v>
      </c>
      <c r="B25" t="s">
        <v>70</v>
      </c>
      <c r="C25" t="s">
        <v>92</v>
      </c>
      <c r="D25" s="4">
        <v>3</v>
      </c>
      <c r="E25" s="4">
        <v>2</v>
      </c>
      <c r="F25" s="4">
        <v>1636</v>
      </c>
      <c r="G25" s="18">
        <v>129900</v>
      </c>
      <c r="I25" t="s">
        <v>149</v>
      </c>
      <c r="J25" t="s">
        <v>127</v>
      </c>
    </row>
    <row r="26" spans="1:10" x14ac:dyDescent="0.35">
      <c r="A26">
        <v>25</v>
      </c>
      <c r="B26" t="s">
        <v>70</v>
      </c>
      <c r="C26" t="s">
        <v>93</v>
      </c>
      <c r="D26" s="4">
        <v>3</v>
      </c>
      <c r="E26" s="4">
        <v>1</v>
      </c>
      <c r="F26" s="4">
        <v>1404</v>
      </c>
      <c r="G26" s="18">
        <v>124900</v>
      </c>
      <c r="I26" t="s">
        <v>150</v>
      </c>
      <c r="J26" t="s">
        <v>127</v>
      </c>
    </row>
    <row r="27" spans="1:10" x14ac:dyDescent="0.35">
      <c r="A27">
        <v>26</v>
      </c>
      <c r="B27" t="s">
        <v>70</v>
      </c>
      <c r="C27" t="s">
        <v>92</v>
      </c>
      <c r="D27" s="4">
        <v>3</v>
      </c>
      <c r="E27" s="4">
        <v>2</v>
      </c>
      <c r="F27" s="4">
        <v>1570</v>
      </c>
      <c r="G27" s="18">
        <v>100000</v>
      </c>
      <c r="I27" t="s">
        <v>149</v>
      </c>
      <c r="J27" t="s">
        <v>127</v>
      </c>
    </row>
    <row r="28" spans="1:10" x14ac:dyDescent="0.35">
      <c r="A28">
        <v>27</v>
      </c>
      <c r="B28" t="s">
        <v>70</v>
      </c>
      <c r="C28" t="s">
        <v>94</v>
      </c>
      <c r="D28" s="4">
        <v>3</v>
      </c>
      <c r="E28" s="4">
        <v>2</v>
      </c>
      <c r="F28" s="4">
        <v>2000</v>
      </c>
      <c r="G28" s="18">
        <v>189000</v>
      </c>
      <c r="I28" t="s">
        <v>151</v>
      </c>
      <c r="J28" t="s">
        <v>127</v>
      </c>
    </row>
    <row r="29" spans="1:10" x14ac:dyDescent="0.35">
      <c r="A29">
        <v>28</v>
      </c>
      <c r="B29" t="s">
        <v>70</v>
      </c>
      <c r="C29" t="s">
        <v>93</v>
      </c>
      <c r="D29" s="4">
        <v>5</v>
      </c>
      <c r="E29" s="4">
        <v>2</v>
      </c>
      <c r="F29" s="4">
        <v>1900</v>
      </c>
      <c r="G29" s="18">
        <v>85000</v>
      </c>
      <c r="I29" t="s">
        <v>150</v>
      </c>
      <c r="J29" t="s">
        <v>127</v>
      </c>
    </row>
    <row r="30" spans="1:10" x14ac:dyDescent="0.35">
      <c r="A30">
        <v>29</v>
      </c>
      <c r="B30" t="s">
        <v>70</v>
      </c>
      <c r="C30" t="s">
        <v>95</v>
      </c>
      <c r="D30" s="4">
        <v>3</v>
      </c>
      <c r="E30" s="4">
        <v>1</v>
      </c>
      <c r="F30" s="4">
        <v>1280</v>
      </c>
      <c r="G30" s="18">
        <v>79800</v>
      </c>
      <c r="H30" t="s">
        <v>152</v>
      </c>
      <c r="I30" t="s">
        <v>153</v>
      </c>
      <c r="J30" t="s">
        <v>127</v>
      </c>
    </row>
    <row r="31" spans="1:10" x14ac:dyDescent="0.35">
      <c r="A31">
        <v>30</v>
      </c>
      <c r="B31" t="s">
        <v>70</v>
      </c>
      <c r="C31" t="s">
        <v>96</v>
      </c>
      <c r="D31" s="4">
        <v>3</v>
      </c>
      <c r="E31" s="4">
        <v>1</v>
      </c>
      <c r="F31" s="4">
        <v>924</v>
      </c>
      <c r="G31" s="18">
        <v>69900</v>
      </c>
      <c r="I31" t="s">
        <v>154</v>
      </c>
      <c r="J31" t="s">
        <v>127</v>
      </c>
    </row>
    <row r="32" spans="1:10" x14ac:dyDescent="0.35">
      <c r="A32">
        <v>31</v>
      </c>
      <c r="B32" t="s">
        <v>70</v>
      </c>
      <c r="C32" t="s">
        <v>78</v>
      </c>
      <c r="D32" s="4">
        <v>3</v>
      </c>
      <c r="E32" s="4">
        <v>2</v>
      </c>
      <c r="F32" s="4">
        <v>1264</v>
      </c>
      <c r="G32" s="18">
        <v>77000</v>
      </c>
      <c r="I32" t="s">
        <v>136</v>
      </c>
      <c r="J32" t="s">
        <v>127</v>
      </c>
    </row>
    <row r="33" spans="1:10" x14ac:dyDescent="0.35">
      <c r="A33">
        <v>32</v>
      </c>
      <c r="B33" t="s">
        <v>70</v>
      </c>
      <c r="C33" t="s">
        <v>97</v>
      </c>
      <c r="D33" s="4">
        <v>3</v>
      </c>
      <c r="E33" s="4">
        <v>1</v>
      </c>
      <c r="F33" s="4">
        <v>912</v>
      </c>
      <c r="G33" s="18">
        <v>163000</v>
      </c>
      <c r="I33" t="s">
        <v>155</v>
      </c>
      <c r="J33" t="s">
        <v>156</v>
      </c>
    </row>
    <row r="34" spans="1:10" x14ac:dyDescent="0.35">
      <c r="A34">
        <v>33</v>
      </c>
      <c r="B34" t="s">
        <v>70</v>
      </c>
      <c r="C34" t="s">
        <v>98</v>
      </c>
      <c r="D34" s="4">
        <v>4</v>
      </c>
      <c r="E34" s="4">
        <v>1</v>
      </c>
      <c r="F34" s="4">
        <v>1774</v>
      </c>
      <c r="G34" s="18">
        <v>134900</v>
      </c>
      <c r="I34" t="s">
        <v>157</v>
      </c>
      <c r="J34" t="s">
        <v>158</v>
      </c>
    </row>
    <row r="35" spans="1:10" x14ac:dyDescent="0.35">
      <c r="A35">
        <v>34</v>
      </c>
      <c r="B35" t="s">
        <v>70</v>
      </c>
      <c r="C35" t="s">
        <v>99</v>
      </c>
      <c r="D35" s="4">
        <v>4</v>
      </c>
      <c r="E35" s="4">
        <v>2</v>
      </c>
      <c r="F35" s="4">
        <v>2214</v>
      </c>
      <c r="G35" s="18">
        <v>175000</v>
      </c>
      <c r="I35" t="s">
        <v>159</v>
      </c>
      <c r="J35" t="s">
        <v>156</v>
      </c>
    </row>
    <row r="36" spans="1:10" x14ac:dyDescent="0.35">
      <c r="A36">
        <v>35</v>
      </c>
      <c r="B36" t="s">
        <v>70</v>
      </c>
      <c r="C36" t="s">
        <v>100</v>
      </c>
      <c r="D36" s="4">
        <v>3</v>
      </c>
      <c r="E36" s="4">
        <v>2</v>
      </c>
      <c r="F36" s="4">
        <v>2034</v>
      </c>
      <c r="G36" s="18">
        <v>227500</v>
      </c>
      <c r="I36" t="s">
        <v>160</v>
      </c>
      <c r="J36" t="s">
        <v>156</v>
      </c>
    </row>
    <row r="37" spans="1:10" x14ac:dyDescent="0.35">
      <c r="A37">
        <v>36</v>
      </c>
      <c r="B37" t="s">
        <v>70</v>
      </c>
      <c r="C37" t="s">
        <v>101</v>
      </c>
      <c r="D37" s="4">
        <v>3</v>
      </c>
      <c r="E37" s="4">
        <v>1</v>
      </c>
      <c r="F37" s="4">
        <v>1836</v>
      </c>
      <c r="G37" s="18">
        <v>169900</v>
      </c>
      <c r="I37" t="s">
        <v>161</v>
      </c>
      <c r="J37" t="s">
        <v>158</v>
      </c>
    </row>
    <row r="38" spans="1:10" x14ac:dyDescent="0.35">
      <c r="A38">
        <v>37</v>
      </c>
      <c r="B38" t="s">
        <v>70</v>
      </c>
      <c r="C38" t="s">
        <v>102</v>
      </c>
      <c r="D38" s="4">
        <v>3</v>
      </c>
      <c r="E38" s="4">
        <v>2</v>
      </c>
      <c r="F38" s="4">
        <v>1744</v>
      </c>
      <c r="G38" s="18">
        <v>169900</v>
      </c>
      <c r="I38" t="s">
        <v>162</v>
      </c>
      <c r="J38" t="s">
        <v>156</v>
      </c>
    </row>
    <row r="39" spans="1:10" x14ac:dyDescent="0.35">
      <c r="A39">
        <v>38</v>
      </c>
      <c r="B39" t="s">
        <v>70</v>
      </c>
      <c r="C39" t="s">
        <v>103</v>
      </c>
      <c r="D39" s="4">
        <v>3</v>
      </c>
      <c r="E39" s="4">
        <v>2</v>
      </c>
      <c r="F39" s="4">
        <v>1611</v>
      </c>
      <c r="G39" s="18">
        <v>109900</v>
      </c>
      <c r="I39" t="s">
        <v>163</v>
      </c>
      <c r="J39" t="s">
        <v>127</v>
      </c>
    </row>
    <row r="40" spans="1:10" x14ac:dyDescent="0.35">
      <c r="A40">
        <v>39</v>
      </c>
      <c r="B40" t="s">
        <v>70</v>
      </c>
      <c r="C40" t="s">
        <v>104</v>
      </c>
      <c r="D40" s="4">
        <v>2</v>
      </c>
      <c r="E40" s="4">
        <v>1</v>
      </c>
      <c r="F40" s="4">
        <v>804</v>
      </c>
      <c r="G40" s="18">
        <v>97750</v>
      </c>
      <c r="I40" t="s">
        <v>164</v>
      </c>
      <c r="J40" t="s">
        <v>127</v>
      </c>
    </row>
    <row r="41" spans="1:10" x14ac:dyDescent="0.35">
      <c r="A41">
        <v>40</v>
      </c>
      <c r="B41" t="s">
        <v>70</v>
      </c>
      <c r="C41" t="s">
        <v>105</v>
      </c>
      <c r="D41" s="4">
        <v>3</v>
      </c>
      <c r="E41" s="4">
        <v>2</v>
      </c>
      <c r="F41" s="4">
        <v>1267</v>
      </c>
      <c r="G41" s="18">
        <v>172500</v>
      </c>
      <c r="I41" t="s">
        <v>165</v>
      </c>
      <c r="J41" t="s">
        <v>127</v>
      </c>
    </row>
    <row r="42" spans="1:10" x14ac:dyDescent="0.35">
      <c r="A42">
        <v>41</v>
      </c>
      <c r="B42" t="s">
        <v>70</v>
      </c>
      <c r="C42" t="s">
        <v>106</v>
      </c>
      <c r="D42" s="4">
        <v>3</v>
      </c>
      <c r="E42" s="4">
        <v>2</v>
      </c>
      <c r="F42" s="4">
        <v>1728</v>
      </c>
      <c r="G42" s="18">
        <v>178900</v>
      </c>
      <c r="I42" t="s">
        <v>166</v>
      </c>
      <c r="J42" t="s">
        <v>143</v>
      </c>
    </row>
    <row r="43" spans="1:10" x14ac:dyDescent="0.35">
      <c r="A43">
        <v>42</v>
      </c>
      <c r="B43" t="s">
        <v>70</v>
      </c>
      <c r="C43" t="s">
        <v>107</v>
      </c>
      <c r="D43" s="4">
        <v>3</v>
      </c>
      <c r="E43" s="4">
        <v>3</v>
      </c>
      <c r="F43" s="4">
        <v>1576</v>
      </c>
      <c r="G43" s="18">
        <v>180000</v>
      </c>
      <c r="I43" t="s">
        <v>183</v>
      </c>
      <c r="J43" t="s">
        <v>143</v>
      </c>
    </row>
    <row r="44" spans="1:10" x14ac:dyDescent="0.35">
      <c r="A44">
        <v>43</v>
      </c>
      <c r="B44" t="s">
        <v>70</v>
      </c>
      <c r="C44" t="s">
        <v>108</v>
      </c>
      <c r="D44" s="4">
        <v>2</v>
      </c>
      <c r="E44" s="4">
        <v>2</v>
      </c>
      <c r="F44" s="4">
        <v>1600</v>
      </c>
      <c r="G44" s="18">
        <v>148000</v>
      </c>
      <c r="I44" t="s">
        <v>167</v>
      </c>
      <c r="J44" t="s">
        <v>156</v>
      </c>
    </row>
    <row r="45" spans="1:10" x14ac:dyDescent="0.35">
      <c r="A45">
        <v>44</v>
      </c>
      <c r="B45" t="s">
        <v>70</v>
      </c>
      <c r="C45" t="s">
        <v>109</v>
      </c>
      <c r="D45" s="4">
        <v>3</v>
      </c>
      <c r="E45" s="4">
        <v>2</v>
      </c>
      <c r="F45" s="4">
        <v>1992</v>
      </c>
      <c r="G45" s="18">
        <v>239900</v>
      </c>
      <c r="I45" t="s">
        <v>168</v>
      </c>
      <c r="J45" t="s">
        <v>156</v>
      </c>
    </row>
    <row r="46" spans="1:10" x14ac:dyDescent="0.35">
      <c r="A46">
        <v>45</v>
      </c>
      <c r="B46" t="s">
        <v>70</v>
      </c>
      <c r="C46" t="s">
        <v>110</v>
      </c>
      <c r="D46" s="4">
        <v>3</v>
      </c>
      <c r="E46" s="4">
        <v>3</v>
      </c>
      <c r="F46" s="4">
        <v>3420</v>
      </c>
      <c r="G46" s="18">
        <v>296000</v>
      </c>
      <c r="I46" t="s">
        <v>169</v>
      </c>
      <c r="J46" t="s">
        <v>143</v>
      </c>
    </row>
    <row r="47" spans="1:10" x14ac:dyDescent="0.35">
      <c r="A47">
        <v>46</v>
      </c>
      <c r="B47" t="s">
        <v>111</v>
      </c>
      <c r="C47" t="s">
        <v>112</v>
      </c>
      <c r="D47" s="4">
        <v>3</v>
      </c>
      <c r="E47" s="4">
        <v>3</v>
      </c>
      <c r="F47" s="4">
        <v>2280</v>
      </c>
      <c r="G47" s="18">
        <v>229500</v>
      </c>
      <c r="I47" t="s">
        <v>170</v>
      </c>
      <c r="J47" t="s">
        <v>156</v>
      </c>
    </row>
    <row r="48" spans="1:10" x14ac:dyDescent="0.35">
      <c r="A48">
        <v>47</v>
      </c>
      <c r="B48" t="s">
        <v>111</v>
      </c>
      <c r="C48" t="s">
        <v>113</v>
      </c>
      <c r="D48" s="4">
        <v>5</v>
      </c>
      <c r="E48" s="4">
        <v>4</v>
      </c>
      <c r="F48" s="4">
        <v>3900</v>
      </c>
      <c r="G48" s="18">
        <v>369900</v>
      </c>
      <c r="I48" t="s">
        <v>184</v>
      </c>
      <c r="J48" t="s">
        <v>171</v>
      </c>
    </row>
    <row r="49" spans="1:10" x14ac:dyDescent="0.35">
      <c r="A49">
        <v>48</v>
      </c>
      <c r="B49" t="s">
        <v>111</v>
      </c>
      <c r="C49" t="s">
        <v>114</v>
      </c>
      <c r="D49" s="4">
        <v>3</v>
      </c>
      <c r="E49" s="4">
        <v>3</v>
      </c>
      <c r="F49" s="4">
        <v>1411</v>
      </c>
      <c r="G49" s="18">
        <v>239900</v>
      </c>
      <c r="I49" t="s">
        <v>185</v>
      </c>
      <c r="J49" t="s">
        <v>156</v>
      </c>
    </row>
    <row r="50" spans="1:10" x14ac:dyDescent="0.35">
      <c r="A50">
        <v>49</v>
      </c>
      <c r="B50" t="s">
        <v>111</v>
      </c>
      <c r="C50" t="s">
        <v>115</v>
      </c>
      <c r="D50" s="4">
        <v>5</v>
      </c>
      <c r="E50" s="4">
        <v>4</v>
      </c>
      <c r="F50" s="4">
        <v>3572</v>
      </c>
      <c r="G50" s="18">
        <v>435000</v>
      </c>
      <c r="I50" t="s">
        <v>172</v>
      </c>
      <c r="J50" t="s">
        <v>156</v>
      </c>
    </row>
    <row r="51" spans="1:10" x14ac:dyDescent="0.35">
      <c r="A51">
        <v>50</v>
      </c>
      <c r="B51" t="s">
        <v>111</v>
      </c>
      <c r="C51" t="s">
        <v>116</v>
      </c>
      <c r="D51" s="4">
        <v>7</v>
      </c>
      <c r="E51" s="4">
        <v>5</v>
      </c>
      <c r="F51" s="4">
        <v>3640</v>
      </c>
      <c r="G51" s="18">
        <v>409000</v>
      </c>
      <c r="I51" t="s">
        <v>173</v>
      </c>
      <c r="J51" t="s">
        <v>156</v>
      </c>
    </row>
    <row r="52" spans="1:10" x14ac:dyDescent="0.35">
      <c r="A52">
        <v>51</v>
      </c>
      <c r="B52" t="s">
        <v>111</v>
      </c>
      <c r="C52" t="s">
        <v>117</v>
      </c>
      <c r="D52" s="4">
        <v>4</v>
      </c>
      <c r="E52" s="4">
        <v>4</v>
      </c>
      <c r="F52" s="4">
        <v>2960</v>
      </c>
      <c r="G52" s="18">
        <v>369900</v>
      </c>
      <c r="I52" t="s">
        <v>174</v>
      </c>
      <c r="J52" t="s">
        <v>171</v>
      </c>
    </row>
    <row r="53" spans="1:10" x14ac:dyDescent="0.35">
      <c r="A53">
        <v>52</v>
      </c>
      <c r="B53" t="s">
        <v>111</v>
      </c>
      <c r="C53" t="s">
        <v>117</v>
      </c>
      <c r="D53" s="4">
        <v>5</v>
      </c>
      <c r="E53" s="4">
        <v>4</v>
      </c>
      <c r="F53" s="4">
        <v>3580</v>
      </c>
      <c r="G53" s="18">
        <v>429900</v>
      </c>
      <c r="I53" t="s">
        <v>174</v>
      </c>
      <c r="J53" t="s">
        <v>171</v>
      </c>
    </row>
    <row r="54" spans="1:10" x14ac:dyDescent="0.35">
      <c r="A54">
        <v>53</v>
      </c>
      <c r="B54" t="s">
        <v>111</v>
      </c>
      <c r="C54" t="s">
        <v>118</v>
      </c>
      <c r="D54" s="4">
        <v>5</v>
      </c>
      <c r="E54" s="4">
        <v>4</v>
      </c>
      <c r="F54" s="4">
        <v>3440</v>
      </c>
      <c r="G54" s="18">
        <v>400000</v>
      </c>
      <c r="I54" t="s">
        <v>175</v>
      </c>
      <c r="J54" t="s">
        <v>156</v>
      </c>
    </row>
    <row r="55" spans="1:10" x14ac:dyDescent="0.35">
      <c r="A55">
        <v>54</v>
      </c>
      <c r="B55" t="s">
        <v>111</v>
      </c>
      <c r="C55" t="s">
        <v>119</v>
      </c>
      <c r="D55" s="4">
        <v>3</v>
      </c>
      <c r="E55" s="4">
        <v>3</v>
      </c>
      <c r="F55" s="4">
        <v>1600</v>
      </c>
      <c r="G55" s="18">
        <v>335000</v>
      </c>
      <c r="I55" t="s">
        <v>186</v>
      </c>
      <c r="J55" t="s">
        <v>156</v>
      </c>
    </row>
    <row r="56" spans="1:10" x14ac:dyDescent="0.35">
      <c r="A56">
        <v>55</v>
      </c>
      <c r="B56" t="s">
        <v>111</v>
      </c>
      <c r="C56" t="s">
        <v>119</v>
      </c>
      <c r="D56" s="4">
        <v>3</v>
      </c>
      <c r="E56" s="4">
        <v>2</v>
      </c>
      <c r="F56" s="4">
        <v>1600</v>
      </c>
      <c r="G56" s="18">
        <v>334500</v>
      </c>
      <c r="I56" t="s">
        <v>186</v>
      </c>
      <c r="J56" t="s">
        <v>156</v>
      </c>
    </row>
    <row r="57" spans="1:10" x14ac:dyDescent="0.35">
      <c r="A57">
        <v>56</v>
      </c>
      <c r="B57" t="s">
        <v>111</v>
      </c>
      <c r="C57" t="s">
        <v>120</v>
      </c>
      <c r="D57" s="4">
        <v>3</v>
      </c>
      <c r="E57" s="4">
        <v>2</v>
      </c>
      <c r="F57" s="4">
        <v>1515</v>
      </c>
      <c r="G57" s="18">
        <v>296900</v>
      </c>
      <c r="I57" t="s">
        <v>176</v>
      </c>
      <c r="J57" t="s">
        <v>156</v>
      </c>
    </row>
    <row r="58" spans="1:10" x14ac:dyDescent="0.35">
      <c r="A58">
        <v>57</v>
      </c>
      <c r="B58" t="s">
        <v>111</v>
      </c>
      <c r="C58" t="s">
        <v>121</v>
      </c>
      <c r="D58" s="4">
        <v>4</v>
      </c>
      <c r="E58" s="4">
        <v>4</v>
      </c>
      <c r="F58" s="4">
        <v>3899</v>
      </c>
      <c r="G58" s="18">
        <v>585000</v>
      </c>
      <c r="I58" t="s">
        <v>177</v>
      </c>
      <c r="J58" t="s">
        <v>156</v>
      </c>
    </row>
    <row r="59" spans="1:10" x14ac:dyDescent="0.35">
      <c r="A59">
        <v>58</v>
      </c>
      <c r="B59" t="s">
        <v>111</v>
      </c>
      <c r="C59" t="s">
        <v>122</v>
      </c>
      <c r="D59" s="4">
        <v>3</v>
      </c>
      <c r="E59" s="4">
        <v>3</v>
      </c>
      <c r="F59" s="4">
        <v>2775</v>
      </c>
      <c r="G59" s="18">
        <v>304500</v>
      </c>
      <c r="I59" t="s">
        <v>178</v>
      </c>
      <c r="J59" t="s">
        <v>156</v>
      </c>
    </row>
    <row r="60" spans="1:10" x14ac:dyDescent="0.35">
      <c r="A60">
        <v>59</v>
      </c>
      <c r="B60" t="s">
        <v>111</v>
      </c>
      <c r="C60" t="s">
        <v>123</v>
      </c>
      <c r="D60" s="4">
        <v>3</v>
      </c>
      <c r="E60" s="4">
        <v>4</v>
      </c>
      <c r="F60" s="4">
        <v>1823</v>
      </c>
      <c r="G60" s="18">
        <v>425900</v>
      </c>
      <c r="I60" t="s">
        <v>187</v>
      </c>
      <c r="J60" t="s">
        <v>158</v>
      </c>
    </row>
    <row r="61" spans="1:10" x14ac:dyDescent="0.35">
      <c r="A61">
        <v>60</v>
      </c>
      <c r="B61" t="s">
        <v>111</v>
      </c>
      <c r="C61" t="s">
        <v>120</v>
      </c>
      <c r="D61" s="4">
        <v>3</v>
      </c>
      <c r="E61" s="4">
        <v>2</v>
      </c>
      <c r="F61" s="4">
        <v>1627</v>
      </c>
      <c r="G61" s="18">
        <v>324900</v>
      </c>
      <c r="I61" t="s">
        <v>176</v>
      </c>
      <c r="J61" t="s">
        <v>156</v>
      </c>
    </row>
    <row r="62" spans="1:10" x14ac:dyDescent="0.35">
      <c r="D62" s="4"/>
      <c r="E62" s="4"/>
      <c r="F62" s="4"/>
    </row>
    <row r="63" spans="1:10" x14ac:dyDescent="0.35">
      <c r="D63" s="4"/>
      <c r="E63" s="4"/>
      <c r="F63" s="4"/>
    </row>
  </sheetData>
  <sortState xmlns:xlrd2="http://schemas.microsoft.com/office/spreadsheetml/2017/richdata2" ref="A2:J63">
    <sortCondition ref="A1:A63"/>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2BB0F-C4A7-4B50-B612-D77F0554544A}">
  <dimension ref="A3:B6"/>
  <sheetViews>
    <sheetView workbookViewId="0">
      <selection activeCell="P13" sqref="P13"/>
    </sheetView>
  </sheetViews>
  <sheetFormatPr defaultRowHeight="14.5" x14ac:dyDescent="0.35"/>
  <cols>
    <col min="1" max="1" width="12.36328125" bestFit="1" customWidth="1"/>
    <col min="2" max="2" width="14.36328125" bestFit="1" customWidth="1"/>
  </cols>
  <sheetData>
    <row r="3" spans="1:2" x14ac:dyDescent="0.35">
      <c r="A3" s="11" t="s">
        <v>498</v>
      </c>
      <c r="B3" t="s">
        <v>504</v>
      </c>
    </row>
    <row r="4" spans="1:2" x14ac:dyDescent="0.35">
      <c r="A4" s="12" t="s">
        <v>111</v>
      </c>
      <c r="B4" s="19">
        <v>365986.66666666669</v>
      </c>
    </row>
    <row r="5" spans="1:2" x14ac:dyDescent="0.35">
      <c r="A5" s="12" t="s">
        <v>70</v>
      </c>
      <c r="B5" s="19">
        <v>145203.33333333334</v>
      </c>
    </row>
    <row r="6" spans="1:2" x14ac:dyDescent="0.35">
      <c r="A6" s="12" t="s">
        <v>499</v>
      </c>
      <c r="B6" s="19">
        <v>200399.16666666666</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9D6BF-9E05-46C3-8D65-089C33A1BCAB}">
  <dimension ref="A1:B34"/>
  <sheetViews>
    <sheetView workbookViewId="0">
      <pane ySplit="1" topLeftCell="A17" activePane="bottomLeft" state="frozen"/>
      <selection activeCell="P13" sqref="P13"/>
      <selection pane="bottomLeft" activeCell="B35" sqref="A35:B35"/>
    </sheetView>
  </sheetViews>
  <sheetFormatPr defaultRowHeight="14.5" x14ac:dyDescent="0.35"/>
  <cols>
    <col min="2" max="2" width="13.54296875" style="4" bestFit="1" customWidth="1"/>
  </cols>
  <sheetData>
    <row r="1" spans="1:2" x14ac:dyDescent="0.35">
      <c r="A1" s="7" t="s">
        <v>489</v>
      </c>
      <c r="B1" s="8" t="s">
        <v>490</v>
      </c>
    </row>
    <row r="2" spans="1:2" x14ac:dyDescent="0.35">
      <c r="A2">
        <v>0</v>
      </c>
      <c r="B2" s="4">
        <f>2^A2</f>
        <v>1</v>
      </c>
    </row>
    <row r="3" spans="1:2" x14ac:dyDescent="0.35">
      <c r="A3">
        <f>A2+1</f>
        <v>1</v>
      </c>
      <c r="B3" s="4">
        <f t="shared" ref="B3:B35" si="0">2^A3</f>
        <v>2</v>
      </c>
    </row>
    <row r="4" spans="1:2" x14ac:dyDescent="0.35">
      <c r="A4">
        <f t="shared" ref="A4:A6" si="1">A3+1</f>
        <v>2</v>
      </c>
      <c r="B4" s="4">
        <f t="shared" si="0"/>
        <v>4</v>
      </c>
    </row>
    <row r="5" spans="1:2" x14ac:dyDescent="0.35">
      <c r="A5">
        <f t="shared" si="1"/>
        <v>3</v>
      </c>
      <c r="B5" s="4">
        <f t="shared" si="0"/>
        <v>8</v>
      </c>
    </row>
    <row r="6" spans="1:2" x14ac:dyDescent="0.35">
      <c r="A6">
        <f t="shared" si="1"/>
        <v>4</v>
      </c>
      <c r="B6" s="4">
        <f t="shared" si="0"/>
        <v>16</v>
      </c>
    </row>
    <row r="7" spans="1:2" x14ac:dyDescent="0.35">
      <c r="A7">
        <f t="shared" ref="A7:A10" si="2">A6+1</f>
        <v>5</v>
      </c>
      <c r="B7" s="4">
        <f t="shared" si="0"/>
        <v>32</v>
      </c>
    </row>
    <row r="8" spans="1:2" x14ac:dyDescent="0.35">
      <c r="A8">
        <f t="shared" si="2"/>
        <v>6</v>
      </c>
      <c r="B8" s="4">
        <f t="shared" si="0"/>
        <v>64</v>
      </c>
    </row>
    <row r="9" spans="1:2" x14ac:dyDescent="0.35">
      <c r="A9">
        <f t="shared" si="2"/>
        <v>7</v>
      </c>
      <c r="B9" s="4">
        <f t="shared" si="0"/>
        <v>128</v>
      </c>
    </row>
    <row r="10" spans="1:2" x14ac:dyDescent="0.35">
      <c r="A10">
        <f t="shared" si="2"/>
        <v>8</v>
      </c>
      <c r="B10" s="4">
        <f t="shared" si="0"/>
        <v>256</v>
      </c>
    </row>
    <row r="11" spans="1:2" x14ac:dyDescent="0.35">
      <c r="A11">
        <f t="shared" ref="A11:A35" si="3">A10+1</f>
        <v>9</v>
      </c>
      <c r="B11" s="4">
        <f t="shared" si="0"/>
        <v>512</v>
      </c>
    </row>
    <row r="12" spans="1:2" x14ac:dyDescent="0.35">
      <c r="A12">
        <f t="shared" si="3"/>
        <v>10</v>
      </c>
      <c r="B12" s="4">
        <f t="shared" si="0"/>
        <v>1024</v>
      </c>
    </row>
    <row r="13" spans="1:2" x14ac:dyDescent="0.35">
      <c r="A13">
        <f t="shared" si="3"/>
        <v>11</v>
      </c>
      <c r="B13" s="4">
        <f t="shared" si="0"/>
        <v>2048</v>
      </c>
    </row>
    <row r="14" spans="1:2" x14ac:dyDescent="0.35">
      <c r="A14">
        <f t="shared" si="3"/>
        <v>12</v>
      </c>
      <c r="B14" s="4">
        <f t="shared" si="0"/>
        <v>4096</v>
      </c>
    </row>
    <row r="15" spans="1:2" x14ac:dyDescent="0.35">
      <c r="A15">
        <f t="shared" si="3"/>
        <v>13</v>
      </c>
      <c r="B15" s="4">
        <f t="shared" si="0"/>
        <v>8192</v>
      </c>
    </row>
    <row r="16" spans="1:2" x14ac:dyDescent="0.35">
      <c r="A16">
        <f t="shared" si="3"/>
        <v>14</v>
      </c>
      <c r="B16" s="4">
        <f t="shared" si="0"/>
        <v>16384</v>
      </c>
    </row>
    <row r="17" spans="1:2" x14ac:dyDescent="0.35">
      <c r="A17">
        <f t="shared" si="3"/>
        <v>15</v>
      </c>
      <c r="B17" s="4">
        <f t="shared" si="0"/>
        <v>32768</v>
      </c>
    </row>
    <row r="18" spans="1:2" x14ac:dyDescent="0.35">
      <c r="A18">
        <f t="shared" si="3"/>
        <v>16</v>
      </c>
      <c r="B18" s="4">
        <f t="shared" si="0"/>
        <v>65536</v>
      </c>
    </row>
    <row r="19" spans="1:2" x14ac:dyDescent="0.35">
      <c r="A19">
        <f t="shared" si="3"/>
        <v>17</v>
      </c>
      <c r="B19" s="4">
        <f t="shared" si="0"/>
        <v>131072</v>
      </c>
    </row>
    <row r="20" spans="1:2" x14ac:dyDescent="0.35">
      <c r="A20">
        <f t="shared" si="3"/>
        <v>18</v>
      </c>
      <c r="B20" s="4">
        <f t="shared" si="0"/>
        <v>262144</v>
      </c>
    </row>
    <row r="21" spans="1:2" x14ac:dyDescent="0.35">
      <c r="A21">
        <f t="shared" si="3"/>
        <v>19</v>
      </c>
      <c r="B21" s="4">
        <f t="shared" si="0"/>
        <v>524288</v>
      </c>
    </row>
    <row r="22" spans="1:2" x14ac:dyDescent="0.35">
      <c r="A22">
        <f t="shared" si="3"/>
        <v>20</v>
      </c>
      <c r="B22" s="4">
        <f>2^A22</f>
        <v>1048576</v>
      </c>
    </row>
    <row r="23" spans="1:2" x14ac:dyDescent="0.35">
      <c r="A23">
        <f t="shared" si="3"/>
        <v>21</v>
      </c>
      <c r="B23" s="4">
        <f t="shared" si="0"/>
        <v>2097152</v>
      </c>
    </row>
    <row r="24" spans="1:2" x14ac:dyDescent="0.35">
      <c r="A24">
        <f t="shared" si="3"/>
        <v>22</v>
      </c>
      <c r="B24" s="4">
        <f t="shared" si="0"/>
        <v>4194304</v>
      </c>
    </row>
    <row r="25" spans="1:2" x14ac:dyDescent="0.35">
      <c r="A25">
        <f t="shared" si="3"/>
        <v>23</v>
      </c>
      <c r="B25" s="4">
        <f t="shared" si="0"/>
        <v>8388608</v>
      </c>
    </row>
    <row r="26" spans="1:2" x14ac:dyDescent="0.35">
      <c r="A26">
        <f t="shared" si="3"/>
        <v>24</v>
      </c>
      <c r="B26" s="4">
        <f t="shared" si="0"/>
        <v>16777216</v>
      </c>
    </row>
    <row r="27" spans="1:2" x14ac:dyDescent="0.35">
      <c r="A27">
        <f t="shared" si="3"/>
        <v>25</v>
      </c>
      <c r="B27" s="4">
        <f t="shared" si="0"/>
        <v>33554432</v>
      </c>
    </row>
    <row r="28" spans="1:2" x14ac:dyDescent="0.35">
      <c r="A28">
        <f t="shared" si="3"/>
        <v>26</v>
      </c>
      <c r="B28" s="4">
        <f t="shared" si="0"/>
        <v>67108864</v>
      </c>
    </row>
    <row r="29" spans="1:2" x14ac:dyDescent="0.35">
      <c r="A29">
        <f t="shared" si="3"/>
        <v>27</v>
      </c>
      <c r="B29" s="4">
        <f t="shared" si="0"/>
        <v>134217728</v>
      </c>
    </row>
    <row r="30" spans="1:2" x14ac:dyDescent="0.35">
      <c r="A30">
        <f t="shared" si="3"/>
        <v>28</v>
      </c>
      <c r="B30" s="4">
        <f t="shared" si="0"/>
        <v>268435456</v>
      </c>
    </row>
    <row r="31" spans="1:2" x14ac:dyDescent="0.35">
      <c r="A31">
        <f t="shared" si="3"/>
        <v>29</v>
      </c>
      <c r="B31" s="4">
        <f t="shared" si="0"/>
        <v>536870912</v>
      </c>
    </row>
    <row r="32" spans="1:2" x14ac:dyDescent="0.35">
      <c r="A32">
        <f t="shared" si="3"/>
        <v>30</v>
      </c>
      <c r="B32" s="4">
        <f t="shared" si="0"/>
        <v>1073741824</v>
      </c>
    </row>
    <row r="33" spans="1:2" x14ac:dyDescent="0.35">
      <c r="A33">
        <f t="shared" si="3"/>
        <v>31</v>
      </c>
      <c r="B33" s="4">
        <f t="shared" si="0"/>
        <v>2147483648</v>
      </c>
    </row>
    <row r="34" spans="1:2" x14ac:dyDescent="0.35">
      <c r="A34">
        <f t="shared" si="3"/>
        <v>32</v>
      </c>
      <c r="B34" s="4">
        <f t="shared" si="0"/>
        <v>4294967296</v>
      </c>
    </row>
  </sheetData>
  <pageMargins left="0.7" right="0.7" top="0.75" bottom="0.75" header="0.3" footer="0.3"/>
  <pageSetup orientation="landscape" horizontalDpi="300" verticalDpi="300" r:id="rId1"/>
  <headerFooter>
    <oddHeader>&amp;LSydney Hall&amp;CCIT110 Prin - Fall 2023&amp;RDate Printed: &amp;D</oddHeader>
    <oddFooter>&amp;LFile: &amp;F&amp;CPage &amp;P of &amp;N&amp;RSheet: &amp;A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Charts</vt:lpstr>
      </vt:variant>
      <vt:variant>
        <vt:i4>1</vt:i4>
      </vt:variant>
    </vt:vector>
  </HeadingPairs>
  <TitlesOfParts>
    <vt:vector size="10" baseType="lpstr">
      <vt:lpstr>Documentation</vt:lpstr>
      <vt:lpstr>Beatles</vt:lpstr>
      <vt:lpstr>Top albums of all time</vt:lpstr>
      <vt:lpstr>top albums by decade</vt:lpstr>
      <vt:lpstr>Top albums of Year</vt:lpstr>
      <vt:lpstr>Sales per year</vt:lpstr>
      <vt:lpstr>Home Sales</vt:lpstr>
      <vt:lpstr>Avg Price DBQ</vt:lpstr>
      <vt:lpstr>Bits&amp;Values</vt:lpstr>
      <vt:lpstr>Sq ft vs price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Sydney A. Hall</cp:lastModifiedBy>
  <cp:lastPrinted>2023-09-20T17:38:48Z</cp:lastPrinted>
  <dcterms:created xsi:type="dcterms:W3CDTF">2023-08-19T01:41:21Z</dcterms:created>
  <dcterms:modified xsi:type="dcterms:W3CDTF">2023-09-20T17:39:32Z</dcterms:modified>
</cp:coreProperties>
</file>